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2\Aguinaldo FP\Rezagados 3.0\"/>
    </mc:Choice>
  </mc:AlternateContent>
  <bookViews>
    <workbookView xWindow="0" yWindow="0" windowWidth="28800" windowHeight="12300" tabRatio="308"/>
  </bookViews>
  <sheets>
    <sheet name="A Dipres" sheetId="1" r:id="rId1"/>
    <sheet name="Detalle x Sector" sheetId="2" r:id="rId2"/>
    <sheet name="Detalle x comuna" sheetId="3" r:id="rId3"/>
  </sheets>
  <calcPr calcId="162913"/>
  <extLs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K349" i="1" l="1"/>
  <c r="J351" i="1"/>
  <c r="K295" i="1"/>
  <c r="K292" i="1"/>
  <c r="K267" i="1"/>
  <c r="K256" i="1"/>
  <c r="K241" i="1"/>
  <c r="K227" i="1"/>
  <c r="K210" i="1"/>
  <c r="K193" i="1"/>
  <c r="K171" i="1"/>
  <c r="K155" i="1"/>
  <c r="K138" i="1"/>
  <c r="K116" i="1"/>
  <c r="K92" i="1"/>
  <c r="K76" i="1"/>
  <c r="K51" i="1"/>
  <c r="K19" i="1"/>
  <c r="I351" i="1"/>
  <c r="K341" i="1"/>
  <c r="K224" i="1"/>
  <c r="K216" i="1"/>
  <c r="K200" i="1"/>
  <c r="K192" i="1"/>
  <c r="K184" i="1"/>
  <c r="K144" i="1"/>
  <c r="K120" i="1"/>
  <c r="K112" i="1"/>
  <c r="K96" i="1"/>
  <c r="K56" i="1"/>
  <c r="K48" i="1"/>
  <c r="K43" i="1"/>
  <c r="K35" i="1"/>
  <c r="K24" i="1"/>
  <c r="K16" i="1"/>
  <c r="K8" i="1"/>
  <c r="H351" i="1"/>
  <c r="K271" i="1"/>
  <c r="K255" i="1"/>
  <c r="K249" i="1"/>
  <c r="K239" i="1"/>
  <c r="K231" i="1"/>
  <c r="K225" i="1"/>
  <c r="K223" i="1"/>
  <c r="K208" i="1"/>
  <c r="K207" i="1"/>
  <c r="K201" i="1"/>
  <c r="K199" i="1"/>
  <c r="K191" i="1"/>
  <c r="K187" i="1"/>
  <c r="K185" i="1"/>
  <c r="K177" i="1"/>
  <c r="K175" i="1"/>
  <c r="K167" i="1"/>
  <c r="K163" i="1"/>
  <c r="K161" i="1"/>
  <c r="K159" i="1"/>
  <c r="K152" i="1"/>
  <c r="K143" i="1"/>
  <c r="K139" i="1"/>
  <c r="K137" i="1"/>
  <c r="K135" i="1"/>
  <c r="K128" i="1"/>
  <c r="K127" i="1"/>
  <c r="K123" i="1"/>
  <c r="K121" i="1"/>
  <c r="K115" i="1"/>
  <c r="K113" i="1"/>
  <c r="K111" i="1"/>
  <c r="K104" i="1"/>
  <c r="K103" i="1"/>
  <c r="K99" i="1"/>
  <c r="K97" i="1"/>
  <c r="K95" i="1"/>
  <c r="K88" i="1"/>
  <c r="K80" i="1"/>
  <c r="K79" i="1"/>
  <c r="K75" i="1"/>
  <c r="K72" i="1"/>
  <c r="K64" i="1"/>
  <c r="K57" i="1"/>
  <c r="K49" i="1"/>
  <c r="K47" i="1"/>
  <c r="K41" i="1"/>
  <c r="K33" i="1"/>
  <c r="K31" i="1"/>
  <c r="K25" i="1"/>
  <c r="K15" i="1"/>
  <c r="K7" i="1"/>
  <c r="G351" i="1"/>
  <c r="K343" i="1"/>
  <c r="K342" i="1"/>
  <c r="K335" i="1"/>
  <c r="K334" i="1"/>
  <c r="K327" i="1"/>
  <c r="K326" i="1"/>
  <c r="K319" i="1"/>
  <c r="K318" i="1"/>
  <c r="K311" i="1"/>
  <c r="K310" i="1"/>
  <c r="K303" i="1"/>
  <c r="K302" i="1"/>
  <c r="K294" i="1"/>
  <c r="K287" i="1"/>
  <c r="K286" i="1"/>
  <c r="K279" i="1"/>
  <c r="K278" i="1"/>
  <c r="K270" i="1"/>
  <c r="K263" i="1"/>
  <c r="K262" i="1"/>
  <c r="K254" i="1"/>
  <c r="K247" i="1"/>
  <c r="K246" i="1"/>
  <c r="K238" i="1"/>
  <c r="K230" i="1"/>
  <c r="K222" i="1"/>
  <c r="K215" i="1"/>
  <c r="K214" i="1"/>
  <c r="K206" i="1"/>
  <c r="K198" i="1"/>
  <c r="K190" i="1"/>
  <c r="K183" i="1"/>
  <c r="K182" i="1"/>
  <c r="K174" i="1"/>
  <c r="K166" i="1"/>
  <c r="K158" i="1"/>
  <c r="K151" i="1"/>
  <c r="K150" i="1"/>
  <c r="K142" i="1"/>
  <c r="K134" i="1"/>
  <c r="K126" i="1"/>
  <c r="K119" i="1"/>
  <c r="K118" i="1"/>
  <c r="K110" i="1"/>
  <c r="K102" i="1"/>
  <c r="K94" i="1"/>
  <c r="K87" i="1"/>
  <c r="K86" i="1"/>
  <c r="K78" i="1"/>
  <c r="K74" i="1"/>
  <c r="K71" i="1"/>
  <c r="K70" i="1"/>
  <c r="K66" i="1"/>
  <c r="K63" i="1"/>
  <c r="K62" i="1"/>
  <c r="K58" i="1"/>
  <c r="K55" i="1"/>
  <c r="K54" i="1"/>
  <c r="K50" i="1"/>
  <c r="K46" i="1"/>
  <c r="K42" i="1"/>
  <c r="K39" i="1"/>
  <c r="K38" i="1"/>
  <c r="K34" i="1"/>
  <c r="K30" i="1"/>
  <c r="K26" i="1"/>
  <c r="K23" i="1"/>
  <c r="K22" i="1"/>
  <c r="K18" i="1"/>
  <c r="K14" i="1"/>
  <c r="K10" i="1"/>
  <c r="K6" i="1"/>
  <c r="K348" i="1"/>
  <c r="K347" i="1"/>
  <c r="K346" i="1"/>
  <c r="K345" i="1"/>
  <c r="K344" i="1"/>
  <c r="K340" i="1"/>
  <c r="K339" i="1"/>
  <c r="K338" i="1"/>
  <c r="K337" i="1"/>
  <c r="K336" i="1"/>
  <c r="K332" i="1"/>
  <c r="K331" i="1"/>
  <c r="K330" i="1"/>
  <c r="K329" i="1"/>
  <c r="K328" i="1"/>
  <c r="K324" i="1"/>
  <c r="K323" i="1"/>
  <c r="K322" i="1"/>
  <c r="K321" i="1"/>
  <c r="K320" i="1"/>
  <c r="K316" i="1"/>
  <c r="K315" i="1"/>
  <c r="K314" i="1"/>
  <c r="K313" i="1"/>
  <c r="K312" i="1"/>
  <c r="K308" i="1"/>
  <c r="K307" i="1"/>
  <c r="K306" i="1"/>
  <c r="K305" i="1"/>
  <c r="K304" i="1"/>
  <c r="K300" i="1"/>
  <c r="K299" i="1"/>
  <c r="K298" i="1"/>
  <c r="K297" i="1"/>
  <c r="K296" i="1"/>
  <c r="K291" i="1"/>
  <c r="K290" i="1"/>
  <c r="K289" i="1"/>
  <c r="K288" i="1"/>
  <c r="K284" i="1"/>
  <c r="K283" i="1"/>
  <c r="K282" i="1"/>
  <c r="K281" i="1"/>
  <c r="K280" i="1"/>
  <c r="K276" i="1"/>
  <c r="K275" i="1"/>
  <c r="K274" i="1"/>
  <c r="K273" i="1"/>
  <c r="K272" i="1"/>
  <c r="K268" i="1"/>
  <c r="K266" i="1"/>
  <c r="K265" i="1"/>
  <c r="K264" i="1"/>
  <c r="K260" i="1"/>
  <c r="K259" i="1"/>
  <c r="K258" i="1"/>
  <c r="K257" i="1"/>
  <c r="K252" i="1"/>
  <c r="K251" i="1"/>
  <c r="K250" i="1"/>
  <c r="K248" i="1"/>
  <c r="K244" i="1"/>
  <c r="K243" i="1"/>
  <c r="K242" i="1"/>
  <c r="K240" i="1"/>
  <c r="K236" i="1"/>
  <c r="K235" i="1"/>
  <c r="K234" i="1"/>
  <c r="K233" i="1"/>
  <c r="K232" i="1"/>
  <c r="K228" i="1"/>
  <c r="K226" i="1"/>
  <c r="K220" i="1"/>
  <c r="K219" i="1"/>
  <c r="K218" i="1"/>
  <c r="K217" i="1"/>
  <c r="K212" i="1"/>
  <c r="K211" i="1"/>
  <c r="K209" i="1"/>
  <c r="K204" i="1"/>
  <c r="K203" i="1"/>
  <c r="K202" i="1"/>
  <c r="K196" i="1"/>
  <c r="K195" i="1"/>
  <c r="K194" i="1"/>
  <c r="K188" i="1"/>
  <c r="K186" i="1"/>
  <c r="K180" i="1"/>
  <c r="K179" i="1"/>
  <c r="K178" i="1"/>
  <c r="K176" i="1"/>
  <c r="K172" i="1"/>
  <c r="K170" i="1"/>
  <c r="K169" i="1"/>
  <c r="K168" i="1"/>
  <c r="K164" i="1"/>
  <c r="K162" i="1"/>
  <c r="K160" i="1"/>
  <c r="K156" i="1"/>
  <c r="K154" i="1"/>
  <c r="K153" i="1"/>
  <c r="K148" i="1"/>
  <c r="K147" i="1"/>
  <c r="K146" i="1"/>
  <c r="K145" i="1"/>
  <c r="K140" i="1"/>
  <c r="K136" i="1"/>
  <c r="K132" i="1"/>
  <c r="K131" i="1"/>
  <c r="K130" i="1"/>
  <c r="K129" i="1"/>
  <c r="K124" i="1"/>
  <c r="K122" i="1"/>
  <c r="K114" i="1"/>
  <c r="K108" i="1"/>
  <c r="K107" i="1"/>
  <c r="K106" i="1"/>
  <c r="K105" i="1"/>
  <c r="K100" i="1"/>
  <c r="K98" i="1"/>
  <c r="K91" i="1"/>
  <c r="K90" i="1"/>
  <c r="K89" i="1"/>
  <c r="K84" i="1"/>
  <c r="K83" i="1"/>
  <c r="K82" i="1"/>
  <c r="K81" i="1"/>
  <c r="K73" i="1"/>
  <c r="K68" i="1"/>
  <c r="K67" i="1"/>
  <c r="K65" i="1"/>
  <c r="K60" i="1"/>
  <c r="K59" i="1"/>
  <c r="K52" i="1"/>
  <c r="K44" i="1"/>
  <c r="K40" i="1"/>
  <c r="K36" i="1"/>
  <c r="K32" i="1"/>
  <c r="K28" i="1"/>
  <c r="K27" i="1"/>
  <c r="K20" i="1"/>
  <c r="K12" i="1"/>
  <c r="K11" i="1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U352" i="3"/>
  <c r="T354" i="3" s="1"/>
  <c r="T352" i="3"/>
  <c r="V9" i="3"/>
  <c r="W350" i="3"/>
  <c r="V350" i="3"/>
  <c r="W349" i="3"/>
  <c r="V349" i="3"/>
  <c r="W348" i="3"/>
  <c r="V348" i="3"/>
  <c r="W347" i="3"/>
  <c r="V347" i="3"/>
  <c r="W346" i="3"/>
  <c r="V346" i="3"/>
  <c r="W345" i="3"/>
  <c r="V345" i="3"/>
  <c r="W344" i="3"/>
  <c r="V344" i="3"/>
  <c r="W343" i="3"/>
  <c r="V343" i="3"/>
  <c r="W342" i="3"/>
  <c r="V342" i="3"/>
  <c r="W341" i="3"/>
  <c r="V341" i="3"/>
  <c r="W340" i="3"/>
  <c r="V340" i="3"/>
  <c r="W339" i="3"/>
  <c r="V339" i="3"/>
  <c r="W338" i="3"/>
  <c r="V338" i="3"/>
  <c r="W337" i="3"/>
  <c r="V337" i="3"/>
  <c r="W336" i="3"/>
  <c r="V336" i="3"/>
  <c r="W335" i="3"/>
  <c r="V335" i="3"/>
  <c r="W334" i="3"/>
  <c r="V334" i="3"/>
  <c r="W333" i="3"/>
  <c r="V333" i="3"/>
  <c r="W332" i="3"/>
  <c r="V332" i="3"/>
  <c r="W331" i="3"/>
  <c r="V331" i="3"/>
  <c r="W330" i="3"/>
  <c r="V330" i="3"/>
  <c r="W329" i="3"/>
  <c r="V329" i="3"/>
  <c r="W328" i="3"/>
  <c r="V328" i="3"/>
  <c r="W327" i="3"/>
  <c r="V327" i="3"/>
  <c r="W326" i="3"/>
  <c r="V326" i="3"/>
  <c r="W325" i="3"/>
  <c r="V325" i="3"/>
  <c r="W324" i="3"/>
  <c r="V324" i="3"/>
  <c r="W323" i="3"/>
  <c r="V323" i="3"/>
  <c r="W322" i="3"/>
  <c r="V322" i="3"/>
  <c r="W321" i="3"/>
  <c r="V321" i="3"/>
  <c r="W320" i="3"/>
  <c r="V320" i="3"/>
  <c r="W319" i="3"/>
  <c r="V319" i="3"/>
  <c r="W318" i="3"/>
  <c r="V318" i="3"/>
  <c r="W317" i="3"/>
  <c r="V317" i="3"/>
  <c r="W316" i="3"/>
  <c r="V316" i="3"/>
  <c r="W315" i="3"/>
  <c r="V315" i="3"/>
  <c r="W314" i="3"/>
  <c r="V314" i="3"/>
  <c r="W313" i="3"/>
  <c r="V313" i="3"/>
  <c r="W312" i="3"/>
  <c r="V312" i="3"/>
  <c r="W311" i="3"/>
  <c r="V311" i="3"/>
  <c r="W310" i="3"/>
  <c r="V310" i="3"/>
  <c r="W309" i="3"/>
  <c r="V309" i="3"/>
  <c r="W308" i="3"/>
  <c r="V308" i="3"/>
  <c r="W307" i="3"/>
  <c r="V307" i="3"/>
  <c r="W306" i="3"/>
  <c r="V306" i="3"/>
  <c r="W305" i="3"/>
  <c r="V305" i="3"/>
  <c r="W304" i="3"/>
  <c r="V304" i="3"/>
  <c r="W303" i="3"/>
  <c r="V303" i="3"/>
  <c r="W302" i="3"/>
  <c r="V302" i="3"/>
  <c r="W301" i="3"/>
  <c r="V301" i="3"/>
  <c r="W300" i="3"/>
  <c r="V300" i="3"/>
  <c r="W299" i="3"/>
  <c r="V299" i="3"/>
  <c r="W298" i="3"/>
  <c r="V298" i="3"/>
  <c r="W297" i="3"/>
  <c r="V297" i="3"/>
  <c r="W296" i="3"/>
  <c r="V296" i="3"/>
  <c r="W295" i="3"/>
  <c r="V295" i="3"/>
  <c r="W294" i="3"/>
  <c r="V294" i="3"/>
  <c r="W293" i="3"/>
  <c r="V293" i="3"/>
  <c r="W292" i="3"/>
  <c r="V292" i="3"/>
  <c r="W291" i="3"/>
  <c r="V291" i="3"/>
  <c r="W290" i="3"/>
  <c r="V290" i="3"/>
  <c r="W289" i="3"/>
  <c r="V289" i="3"/>
  <c r="W288" i="3"/>
  <c r="V288" i="3"/>
  <c r="W287" i="3"/>
  <c r="V287" i="3"/>
  <c r="W286" i="3"/>
  <c r="V286" i="3"/>
  <c r="W285" i="3"/>
  <c r="V285" i="3"/>
  <c r="W284" i="3"/>
  <c r="V284" i="3"/>
  <c r="W283" i="3"/>
  <c r="V283" i="3"/>
  <c r="W282" i="3"/>
  <c r="V282" i="3"/>
  <c r="W281" i="3"/>
  <c r="V281" i="3"/>
  <c r="W280" i="3"/>
  <c r="V280" i="3"/>
  <c r="W279" i="3"/>
  <c r="V279" i="3"/>
  <c r="W278" i="3"/>
  <c r="V278" i="3"/>
  <c r="W277" i="3"/>
  <c r="V277" i="3"/>
  <c r="W276" i="3"/>
  <c r="V276" i="3"/>
  <c r="W275" i="3"/>
  <c r="V275" i="3"/>
  <c r="W274" i="3"/>
  <c r="V274" i="3"/>
  <c r="W273" i="3"/>
  <c r="V273" i="3"/>
  <c r="W272" i="3"/>
  <c r="V272" i="3"/>
  <c r="W271" i="3"/>
  <c r="V271" i="3"/>
  <c r="W270" i="3"/>
  <c r="V270" i="3"/>
  <c r="W269" i="3"/>
  <c r="V269" i="3"/>
  <c r="W268" i="3"/>
  <c r="V268" i="3"/>
  <c r="W267" i="3"/>
  <c r="V267" i="3"/>
  <c r="W266" i="3"/>
  <c r="V266" i="3"/>
  <c r="W265" i="3"/>
  <c r="V265" i="3"/>
  <c r="W264" i="3"/>
  <c r="V264" i="3"/>
  <c r="W263" i="3"/>
  <c r="V263" i="3"/>
  <c r="W262" i="3"/>
  <c r="V262" i="3"/>
  <c r="W261" i="3"/>
  <c r="V261" i="3"/>
  <c r="W260" i="3"/>
  <c r="V260" i="3"/>
  <c r="W259" i="3"/>
  <c r="V259" i="3"/>
  <c r="W258" i="3"/>
  <c r="V258" i="3"/>
  <c r="W257" i="3"/>
  <c r="V257" i="3"/>
  <c r="W256" i="3"/>
  <c r="V256" i="3"/>
  <c r="W255" i="3"/>
  <c r="V255" i="3"/>
  <c r="W254" i="3"/>
  <c r="V254" i="3"/>
  <c r="W253" i="3"/>
  <c r="V253" i="3"/>
  <c r="W252" i="3"/>
  <c r="V252" i="3"/>
  <c r="W251" i="3"/>
  <c r="V251" i="3"/>
  <c r="W250" i="3"/>
  <c r="V250" i="3"/>
  <c r="W249" i="3"/>
  <c r="V249" i="3"/>
  <c r="W248" i="3"/>
  <c r="V248" i="3"/>
  <c r="W247" i="3"/>
  <c r="V247" i="3"/>
  <c r="W246" i="3"/>
  <c r="V246" i="3"/>
  <c r="W245" i="3"/>
  <c r="V245" i="3"/>
  <c r="W244" i="3"/>
  <c r="V244" i="3"/>
  <c r="W243" i="3"/>
  <c r="V243" i="3"/>
  <c r="W242" i="3"/>
  <c r="V242" i="3"/>
  <c r="W241" i="3"/>
  <c r="V241" i="3"/>
  <c r="W240" i="3"/>
  <c r="V240" i="3"/>
  <c r="W239" i="3"/>
  <c r="V239" i="3"/>
  <c r="W238" i="3"/>
  <c r="V238" i="3"/>
  <c r="W237" i="3"/>
  <c r="V237" i="3"/>
  <c r="W236" i="3"/>
  <c r="V236" i="3"/>
  <c r="W235" i="3"/>
  <c r="V235" i="3"/>
  <c r="W234" i="3"/>
  <c r="V234" i="3"/>
  <c r="W233" i="3"/>
  <c r="V233" i="3"/>
  <c r="W232" i="3"/>
  <c r="V232" i="3"/>
  <c r="W231" i="3"/>
  <c r="V231" i="3"/>
  <c r="W230" i="3"/>
  <c r="V230" i="3"/>
  <c r="W229" i="3"/>
  <c r="V229" i="3"/>
  <c r="W228" i="3"/>
  <c r="V228" i="3"/>
  <c r="W227" i="3"/>
  <c r="V227" i="3"/>
  <c r="W226" i="3"/>
  <c r="V226" i="3"/>
  <c r="W225" i="3"/>
  <c r="V225" i="3"/>
  <c r="W224" i="3"/>
  <c r="V224" i="3"/>
  <c r="W223" i="3"/>
  <c r="V223" i="3"/>
  <c r="W222" i="3"/>
  <c r="V222" i="3"/>
  <c r="W221" i="3"/>
  <c r="V221" i="3"/>
  <c r="W220" i="3"/>
  <c r="V220" i="3"/>
  <c r="W219" i="3"/>
  <c r="V219" i="3"/>
  <c r="W218" i="3"/>
  <c r="V218" i="3"/>
  <c r="W217" i="3"/>
  <c r="V217" i="3"/>
  <c r="W216" i="3"/>
  <c r="V216" i="3"/>
  <c r="W215" i="3"/>
  <c r="V215" i="3"/>
  <c r="W214" i="3"/>
  <c r="V214" i="3"/>
  <c r="W213" i="3"/>
  <c r="V213" i="3"/>
  <c r="W212" i="3"/>
  <c r="V212" i="3"/>
  <c r="W211" i="3"/>
  <c r="V211" i="3"/>
  <c r="W210" i="3"/>
  <c r="V210" i="3"/>
  <c r="W209" i="3"/>
  <c r="V209" i="3"/>
  <c r="W208" i="3"/>
  <c r="V208" i="3"/>
  <c r="W207" i="3"/>
  <c r="V207" i="3"/>
  <c r="W206" i="3"/>
  <c r="V206" i="3"/>
  <c r="W205" i="3"/>
  <c r="V205" i="3"/>
  <c r="W204" i="3"/>
  <c r="V204" i="3"/>
  <c r="W203" i="3"/>
  <c r="V203" i="3"/>
  <c r="W202" i="3"/>
  <c r="V202" i="3"/>
  <c r="W201" i="3"/>
  <c r="V201" i="3"/>
  <c r="W200" i="3"/>
  <c r="V200" i="3"/>
  <c r="W199" i="3"/>
  <c r="V199" i="3"/>
  <c r="W198" i="3"/>
  <c r="V198" i="3"/>
  <c r="W197" i="3"/>
  <c r="V197" i="3"/>
  <c r="W196" i="3"/>
  <c r="V196" i="3"/>
  <c r="W195" i="3"/>
  <c r="V195" i="3"/>
  <c r="W194" i="3"/>
  <c r="V194" i="3"/>
  <c r="W193" i="3"/>
  <c r="V193" i="3"/>
  <c r="W192" i="3"/>
  <c r="V192" i="3"/>
  <c r="W191" i="3"/>
  <c r="V191" i="3"/>
  <c r="W190" i="3"/>
  <c r="V190" i="3"/>
  <c r="W189" i="3"/>
  <c r="V189" i="3"/>
  <c r="W188" i="3"/>
  <c r="V188" i="3"/>
  <c r="W187" i="3"/>
  <c r="V187" i="3"/>
  <c r="W186" i="3"/>
  <c r="V186" i="3"/>
  <c r="W185" i="3"/>
  <c r="V185" i="3"/>
  <c r="W184" i="3"/>
  <c r="V184" i="3"/>
  <c r="W183" i="3"/>
  <c r="V183" i="3"/>
  <c r="W182" i="3"/>
  <c r="V182" i="3"/>
  <c r="W181" i="3"/>
  <c r="V181" i="3"/>
  <c r="W180" i="3"/>
  <c r="V180" i="3"/>
  <c r="W179" i="3"/>
  <c r="V179" i="3"/>
  <c r="W178" i="3"/>
  <c r="V178" i="3"/>
  <c r="W177" i="3"/>
  <c r="V177" i="3"/>
  <c r="W176" i="3"/>
  <c r="V176" i="3"/>
  <c r="W175" i="3"/>
  <c r="V175" i="3"/>
  <c r="W174" i="3"/>
  <c r="V174" i="3"/>
  <c r="W173" i="3"/>
  <c r="V173" i="3"/>
  <c r="W172" i="3"/>
  <c r="V172" i="3"/>
  <c r="W171" i="3"/>
  <c r="V171" i="3"/>
  <c r="W170" i="3"/>
  <c r="V170" i="3"/>
  <c r="W169" i="3"/>
  <c r="V169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W161" i="3"/>
  <c r="V161" i="3"/>
  <c r="W160" i="3"/>
  <c r="V160" i="3"/>
  <c r="W159" i="3"/>
  <c r="V159" i="3"/>
  <c r="W158" i="3"/>
  <c r="V158" i="3"/>
  <c r="W157" i="3"/>
  <c r="V157" i="3"/>
  <c r="W156" i="3"/>
  <c r="V156" i="3"/>
  <c r="W155" i="3"/>
  <c r="V155" i="3"/>
  <c r="W154" i="3"/>
  <c r="V154" i="3"/>
  <c r="W153" i="3"/>
  <c r="V153" i="3"/>
  <c r="W152" i="3"/>
  <c r="V152" i="3"/>
  <c r="W151" i="3"/>
  <c r="V151" i="3"/>
  <c r="W150" i="3"/>
  <c r="V150" i="3"/>
  <c r="W149" i="3"/>
  <c r="V149" i="3"/>
  <c r="W148" i="3"/>
  <c r="V148" i="3"/>
  <c r="W147" i="3"/>
  <c r="V147" i="3"/>
  <c r="W146" i="3"/>
  <c r="V146" i="3"/>
  <c r="W145" i="3"/>
  <c r="V145" i="3"/>
  <c r="W144" i="3"/>
  <c r="V144" i="3"/>
  <c r="W143" i="3"/>
  <c r="V143" i="3"/>
  <c r="W142" i="3"/>
  <c r="V142" i="3"/>
  <c r="W141" i="3"/>
  <c r="V141" i="3"/>
  <c r="W140" i="3"/>
  <c r="V140" i="3"/>
  <c r="W139" i="3"/>
  <c r="V139" i="3"/>
  <c r="W138" i="3"/>
  <c r="V138" i="3"/>
  <c r="W137" i="3"/>
  <c r="V137" i="3"/>
  <c r="W136" i="3"/>
  <c r="V136" i="3"/>
  <c r="W135" i="3"/>
  <c r="V135" i="3"/>
  <c r="W134" i="3"/>
  <c r="V134" i="3"/>
  <c r="W133" i="3"/>
  <c r="V133" i="3"/>
  <c r="W132" i="3"/>
  <c r="V132" i="3"/>
  <c r="W131" i="3"/>
  <c r="V131" i="3"/>
  <c r="W130" i="3"/>
  <c r="V130" i="3"/>
  <c r="W129" i="3"/>
  <c r="V129" i="3"/>
  <c r="W128" i="3"/>
  <c r="V128" i="3"/>
  <c r="W127" i="3"/>
  <c r="V127" i="3"/>
  <c r="W126" i="3"/>
  <c r="V126" i="3"/>
  <c r="W125" i="3"/>
  <c r="V125" i="3"/>
  <c r="W124" i="3"/>
  <c r="V124" i="3"/>
  <c r="W123" i="3"/>
  <c r="V123" i="3"/>
  <c r="W122" i="3"/>
  <c r="V122" i="3"/>
  <c r="W121" i="3"/>
  <c r="V121" i="3"/>
  <c r="W120" i="3"/>
  <c r="V120" i="3"/>
  <c r="W119" i="3"/>
  <c r="V119" i="3"/>
  <c r="W118" i="3"/>
  <c r="V118" i="3"/>
  <c r="W117" i="3"/>
  <c r="V117" i="3"/>
  <c r="W116" i="3"/>
  <c r="V116" i="3"/>
  <c r="W115" i="3"/>
  <c r="V115" i="3"/>
  <c r="W114" i="3"/>
  <c r="V114" i="3"/>
  <c r="W113" i="3"/>
  <c r="V113" i="3"/>
  <c r="W112" i="3"/>
  <c r="V112" i="3"/>
  <c r="W111" i="3"/>
  <c r="V111" i="3"/>
  <c r="W110" i="3"/>
  <c r="V110" i="3"/>
  <c r="W109" i="3"/>
  <c r="V109" i="3"/>
  <c r="W108" i="3"/>
  <c r="V108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W101" i="3"/>
  <c r="V101" i="3"/>
  <c r="W100" i="3"/>
  <c r="V100" i="3"/>
  <c r="W99" i="3"/>
  <c r="V99" i="3"/>
  <c r="W98" i="3"/>
  <c r="V98" i="3"/>
  <c r="W97" i="3"/>
  <c r="V97" i="3"/>
  <c r="W96" i="3"/>
  <c r="V96" i="3"/>
  <c r="W95" i="3"/>
  <c r="V95" i="3"/>
  <c r="W94" i="3"/>
  <c r="V94" i="3"/>
  <c r="W93" i="3"/>
  <c r="V93" i="3"/>
  <c r="W92" i="3"/>
  <c r="V92" i="3"/>
  <c r="W91" i="3"/>
  <c r="V91" i="3"/>
  <c r="W90" i="3"/>
  <c r="V90" i="3"/>
  <c r="W89" i="3"/>
  <c r="V89" i="3"/>
  <c r="W88" i="3"/>
  <c r="V88" i="3"/>
  <c r="W87" i="3"/>
  <c r="V87" i="3"/>
  <c r="W86" i="3"/>
  <c r="V86" i="3"/>
  <c r="W85" i="3"/>
  <c r="V85" i="3"/>
  <c r="W84" i="3"/>
  <c r="V84" i="3"/>
  <c r="W83" i="3"/>
  <c r="V83" i="3"/>
  <c r="W82" i="3"/>
  <c r="V82" i="3"/>
  <c r="W81" i="3"/>
  <c r="V81" i="3"/>
  <c r="W80" i="3"/>
  <c r="V80" i="3"/>
  <c r="W79" i="3"/>
  <c r="V79" i="3"/>
  <c r="W78" i="3"/>
  <c r="V78" i="3"/>
  <c r="W77" i="3"/>
  <c r="V77" i="3"/>
  <c r="W76" i="3"/>
  <c r="V76" i="3"/>
  <c r="W75" i="3"/>
  <c r="V75" i="3"/>
  <c r="W74" i="3"/>
  <c r="V74" i="3"/>
  <c r="W73" i="3"/>
  <c r="V73" i="3"/>
  <c r="W72" i="3"/>
  <c r="V72" i="3"/>
  <c r="W71" i="3"/>
  <c r="V71" i="3"/>
  <c r="W70" i="3"/>
  <c r="V70" i="3"/>
  <c r="W69" i="3"/>
  <c r="V69" i="3"/>
  <c r="W68" i="3"/>
  <c r="V68" i="3"/>
  <c r="W67" i="3"/>
  <c r="V67" i="3"/>
  <c r="W66" i="3"/>
  <c r="V66" i="3"/>
  <c r="W65" i="3"/>
  <c r="V65" i="3"/>
  <c r="W64" i="3"/>
  <c r="V64" i="3"/>
  <c r="W63" i="3"/>
  <c r="V63" i="3"/>
  <c r="W62" i="3"/>
  <c r="V62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W51" i="3"/>
  <c r="V51" i="3"/>
  <c r="W50" i="3"/>
  <c r="V50" i="3"/>
  <c r="W49" i="3"/>
  <c r="V49" i="3"/>
  <c r="W48" i="3"/>
  <c r="V48" i="3"/>
  <c r="W47" i="3"/>
  <c r="V47" i="3"/>
  <c r="W46" i="3"/>
  <c r="V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W8" i="3"/>
  <c r="V8" i="3"/>
  <c r="W7" i="3"/>
  <c r="V7" i="3"/>
  <c r="W6" i="3"/>
  <c r="V6" i="3"/>
  <c r="J351" i="2" l="1"/>
  <c r="K61" i="1"/>
  <c r="K149" i="1"/>
  <c r="K5" i="1"/>
  <c r="K9" i="1"/>
  <c r="K17" i="1"/>
  <c r="K85" i="1"/>
  <c r="K117" i="1"/>
  <c r="K181" i="1"/>
  <c r="K213" i="1"/>
  <c r="K245" i="1"/>
  <c r="K277" i="1"/>
  <c r="K309" i="1"/>
  <c r="K4" i="1"/>
  <c r="K13" i="1"/>
  <c r="K21" i="1"/>
  <c r="K29" i="1"/>
  <c r="K37" i="1"/>
  <c r="K45" i="1"/>
  <c r="K53" i="1"/>
  <c r="K69" i="1"/>
  <c r="K77" i="1"/>
  <c r="K93" i="1"/>
  <c r="K101" i="1"/>
  <c r="K109" i="1"/>
  <c r="K125" i="1"/>
  <c r="K133" i="1"/>
  <c r="K141" i="1"/>
  <c r="K157" i="1"/>
  <c r="K165" i="1"/>
  <c r="K173" i="1"/>
  <c r="K189" i="1"/>
  <c r="K197" i="1"/>
  <c r="K205" i="1"/>
  <c r="K221" i="1"/>
  <c r="K229" i="1"/>
  <c r="K237" i="1"/>
  <c r="K253" i="1"/>
  <c r="K261" i="1"/>
  <c r="K269" i="1"/>
  <c r="K285" i="1"/>
  <c r="K293" i="1"/>
  <c r="K301" i="1"/>
  <c r="K317" i="1"/>
  <c r="K325" i="1"/>
  <c r="K333" i="1"/>
  <c r="F4" i="2"/>
  <c r="K351" i="1" l="1"/>
  <c r="P352" i="3"/>
  <c r="Q352" i="3"/>
  <c r="R352" i="3"/>
  <c r="S352" i="3"/>
  <c r="Q354" i="3" l="1"/>
  <c r="E352" i="3"/>
  <c r="W352" i="3" l="1"/>
  <c r="V352" i="3"/>
  <c r="D352" i="3"/>
  <c r="F352" i="3"/>
  <c r="G352" i="3"/>
  <c r="E354" i="3" s="1"/>
  <c r="H352" i="3"/>
  <c r="I352" i="3"/>
  <c r="J352" i="3"/>
  <c r="K352" i="3"/>
  <c r="L352" i="3"/>
  <c r="M352" i="3"/>
  <c r="N352" i="3"/>
  <c r="O352" i="3"/>
  <c r="M354" i="3" l="1"/>
  <c r="I354" i="3"/>
  <c r="E356" i="3" s="1"/>
  <c r="I349" i="2"/>
  <c r="H349" i="2"/>
  <c r="G349" i="2"/>
  <c r="F349" i="2"/>
  <c r="I348" i="2"/>
  <c r="H348" i="2"/>
  <c r="G348" i="2"/>
  <c r="F348" i="2"/>
  <c r="I347" i="2"/>
  <c r="H347" i="2"/>
  <c r="G347" i="2"/>
  <c r="F347" i="2"/>
  <c r="I346" i="2"/>
  <c r="H346" i="2"/>
  <c r="G346" i="2"/>
  <c r="F346" i="2"/>
  <c r="I345" i="2"/>
  <c r="H345" i="2"/>
  <c r="G345" i="2"/>
  <c r="F345" i="2"/>
  <c r="I344" i="2"/>
  <c r="H344" i="2"/>
  <c r="G344" i="2"/>
  <c r="F344" i="2"/>
  <c r="I343" i="2"/>
  <c r="H343" i="2"/>
  <c r="G343" i="2"/>
  <c r="F343" i="2"/>
  <c r="I342" i="2"/>
  <c r="H342" i="2"/>
  <c r="G342" i="2"/>
  <c r="F342" i="2"/>
  <c r="I341" i="2"/>
  <c r="H341" i="2"/>
  <c r="G341" i="2"/>
  <c r="F341" i="2"/>
  <c r="I340" i="2"/>
  <c r="H340" i="2"/>
  <c r="G340" i="2"/>
  <c r="F340" i="2"/>
  <c r="I339" i="2"/>
  <c r="H339" i="2"/>
  <c r="G339" i="2"/>
  <c r="F339" i="2"/>
  <c r="I338" i="2"/>
  <c r="H338" i="2"/>
  <c r="G338" i="2"/>
  <c r="F338" i="2"/>
  <c r="I337" i="2"/>
  <c r="H337" i="2"/>
  <c r="G337" i="2"/>
  <c r="F337" i="2"/>
  <c r="I336" i="2"/>
  <c r="H336" i="2"/>
  <c r="G336" i="2"/>
  <c r="F336" i="2"/>
  <c r="I335" i="2"/>
  <c r="H335" i="2"/>
  <c r="G335" i="2"/>
  <c r="F335" i="2"/>
  <c r="I334" i="2"/>
  <c r="H334" i="2"/>
  <c r="G334" i="2"/>
  <c r="F334" i="2"/>
  <c r="I333" i="2"/>
  <c r="H333" i="2"/>
  <c r="G333" i="2"/>
  <c r="F333" i="2"/>
  <c r="I332" i="2"/>
  <c r="H332" i="2"/>
  <c r="G332" i="2"/>
  <c r="F332" i="2"/>
  <c r="I331" i="2"/>
  <c r="H331" i="2"/>
  <c r="G331" i="2"/>
  <c r="F331" i="2"/>
  <c r="I330" i="2"/>
  <c r="H330" i="2"/>
  <c r="G330" i="2"/>
  <c r="F330" i="2"/>
  <c r="I329" i="2"/>
  <c r="H329" i="2"/>
  <c r="G329" i="2"/>
  <c r="F329" i="2"/>
  <c r="I328" i="2"/>
  <c r="H328" i="2"/>
  <c r="G328" i="2"/>
  <c r="F328" i="2"/>
  <c r="I327" i="2"/>
  <c r="H327" i="2"/>
  <c r="G327" i="2"/>
  <c r="F327" i="2"/>
  <c r="I326" i="2"/>
  <c r="H326" i="2"/>
  <c r="G326" i="2"/>
  <c r="F326" i="2"/>
  <c r="I325" i="2"/>
  <c r="H325" i="2"/>
  <c r="G325" i="2"/>
  <c r="F325" i="2"/>
  <c r="I324" i="2"/>
  <c r="H324" i="2"/>
  <c r="G324" i="2"/>
  <c r="F324" i="2"/>
  <c r="I323" i="2"/>
  <c r="H323" i="2"/>
  <c r="G323" i="2"/>
  <c r="F323" i="2"/>
  <c r="I322" i="2"/>
  <c r="H322" i="2"/>
  <c r="G322" i="2"/>
  <c r="F322" i="2"/>
  <c r="I321" i="2"/>
  <c r="H321" i="2"/>
  <c r="G321" i="2"/>
  <c r="F321" i="2"/>
  <c r="I320" i="2"/>
  <c r="H320" i="2"/>
  <c r="G320" i="2"/>
  <c r="F320" i="2"/>
  <c r="I319" i="2"/>
  <c r="H319" i="2"/>
  <c r="G319" i="2"/>
  <c r="F319" i="2"/>
  <c r="I318" i="2"/>
  <c r="H318" i="2"/>
  <c r="G318" i="2"/>
  <c r="F318" i="2"/>
  <c r="I317" i="2"/>
  <c r="H317" i="2"/>
  <c r="G317" i="2"/>
  <c r="F317" i="2"/>
  <c r="I316" i="2"/>
  <c r="H316" i="2"/>
  <c r="G316" i="2"/>
  <c r="F316" i="2"/>
  <c r="I315" i="2"/>
  <c r="H315" i="2"/>
  <c r="G315" i="2"/>
  <c r="F315" i="2"/>
  <c r="I314" i="2"/>
  <c r="H314" i="2"/>
  <c r="G314" i="2"/>
  <c r="F314" i="2"/>
  <c r="I313" i="2"/>
  <c r="H313" i="2"/>
  <c r="G313" i="2"/>
  <c r="F313" i="2"/>
  <c r="I312" i="2"/>
  <c r="H312" i="2"/>
  <c r="G312" i="2"/>
  <c r="F312" i="2"/>
  <c r="I311" i="2"/>
  <c r="H311" i="2"/>
  <c r="G311" i="2"/>
  <c r="F311" i="2"/>
  <c r="I310" i="2"/>
  <c r="H310" i="2"/>
  <c r="G310" i="2"/>
  <c r="F310" i="2"/>
  <c r="I309" i="2"/>
  <c r="H309" i="2"/>
  <c r="G309" i="2"/>
  <c r="F309" i="2"/>
  <c r="I308" i="2"/>
  <c r="H308" i="2"/>
  <c r="G308" i="2"/>
  <c r="F308" i="2"/>
  <c r="I307" i="2"/>
  <c r="H307" i="2"/>
  <c r="G307" i="2"/>
  <c r="F307" i="2"/>
  <c r="I306" i="2"/>
  <c r="H306" i="2"/>
  <c r="G306" i="2"/>
  <c r="F306" i="2"/>
  <c r="I305" i="2"/>
  <c r="H305" i="2"/>
  <c r="G305" i="2"/>
  <c r="F305" i="2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K4" i="2" l="1"/>
  <c r="F351" i="2"/>
  <c r="G351" i="2"/>
  <c r="K80" i="2"/>
  <c r="K260" i="2"/>
  <c r="K5" i="2"/>
  <c r="K349" i="2"/>
  <c r="K137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3" i="2"/>
  <c r="K127" i="2"/>
  <c r="K129" i="2"/>
  <c r="K131" i="2"/>
  <c r="K133" i="2"/>
  <c r="K135" i="2"/>
  <c r="K7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3" i="2"/>
  <c r="K87" i="2"/>
  <c r="K91" i="2"/>
  <c r="K95" i="2"/>
  <c r="K99" i="2"/>
  <c r="K103" i="2"/>
  <c r="K107" i="2"/>
  <c r="K111" i="2"/>
  <c r="K115" i="2"/>
  <c r="K119" i="2"/>
  <c r="K125" i="2"/>
  <c r="K6" i="2"/>
  <c r="K12" i="2"/>
  <c r="K16" i="2"/>
  <c r="K20" i="2"/>
  <c r="K24" i="2"/>
  <c r="K28" i="2"/>
  <c r="K32" i="2"/>
  <c r="K36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K98" i="2"/>
  <c r="K102" i="2"/>
  <c r="K104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52" i="2"/>
  <c r="K154" i="2"/>
  <c r="K156" i="2"/>
  <c r="K158" i="2"/>
  <c r="K160" i="2"/>
  <c r="K162" i="2"/>
  <c r="K164" i="2"/>
  <c r="K166" i="2"/>
  <c r="K168" i="2"/>
  <c r="K170" i="2"/>
  <c r="K172" i="2"/>
  <c r="K174" i="2"/>
  <c r="K176" i="2"/>
  <c r="K178" i="2"/>
  <c r="K8" i="2"/>
  <c r="K10" i="2"/>
  <c r="K14" i="2"/>
  <c r="K18" i="2"/>
  <c r="K22" i="2"/>
  <c r="K26" i="2"/>
  <c r="K30" i="2"/>
  <c r="K34" i="2"/>
  <c r="K38" i="2"/>
  <c r="K40" i="2"/>
  <c r="K44" i="2"/>
  <c r="K48" i="2"/>
  <c r="K52" i="2"/>
  <c r="K56" i="2"/>
  <c r="K60" i="2"/>
  <c r="K64" i="2"/>
  <c r="K68" i="2"/>
  <c r="K72" i="2"/>
  <c r="K76" i="2"/>
  <c r="K84" i="2"/>
  <c r="K88" i="2"/>
  <c r="K92" i="2"/>
  <c r="K96" i="2"/>
  <c r="K100" i="2"/>
  <c r="K106" i="2"/>
  <c r="K139" i="2"/>
  <c r="K141" i="2"/>
  <c r="K143" i="2"/>
  <c r="K145" i="2"/>
  <c r="K147" i="2"/>
  <c r="K149" i="2"/>
  <c r="K151" i="2"/>
  <c r="K153" i="2"/>
  <c r="K155" i="2"/>
  <c r="K157" i="2"/>
  <c r="K159" i="2"/>
  <c r="K161" i="2"/>
  <c r="K163" i="2"/>
  <c r="K165" i="2"/>
  <c r="K167" i="2"/>
  <c r="K169" i="2"/>
  <c r="K171" i="2"/>
  <c r="K173" i="2"/>
  <c r="K175" i="2"/>
  <c r="K177" i="2"/>
  <c r="K179" i="2"/>
  <c r="K181" i="2"/>
  <c r="K183" i="2"/>
  <c r="K185" i="2"/>
  <c r="K187" i="2"/>
  <c r="K189" i="2"/>
  <c r="K191" i="2"/>
  <c r="K193" i="2"/>
  <c r="K195" i="2"/>
  <c r="K197" i="2"/>
  <c r="K199" i="2"/>
  <c r="K201" i="2"/>
  <c r="K203" i="2"/>
  <c r="K205" i="2"/>
  <c r="K207" i="2"/>
  <c r="K209" i="2"/>
  <c r="K211" i="2"/>
  <c r="K213" i="2"/>
  <c r="K215" i="2"/>
  <c r="K217" i="2"/>
  <c r="K219" i="2"/>
  <c r="K221" i="2"/>
  <c r="K223" i="2"/>
  <c r="K225" i="2"/>
  <c r="K227" i="2"/>
  <c r="K229" i="2"/>
  <c r="K231" i="2"/>
  <c r="K233" i="2"/>
  <c r="K235" i="2"/>
  <c r="K237" i="2"/>
  <c r="K239" i="2"/>
  <c r="K241" i="2"/>
  <c r="K243" i="2"/>
  <c r="K245" i="2"/>
  <c r="K247" i="2"/>
  <c r="K249" i="2"/>
  <c r="K251" i="2"/>
  <c r="K253" i="2"/>
  <c r="K255" i="2"/>
  <c r="K257" i="2"/>
  <c r="K259" i="2"/>
  <c r="K261" i="2"/>
  <c r="K263" i="2"/>
  <c r="K265" i="2"/>
  <c r="K267" i="2"/>
  <c r="K269" i="2"/>
  <c r="K271" i="2"/>
  <c r="K273" i="2"/>
  <c r="K275" i="2"/>
  <c r="K277" i="2"/>
  <c r="K279" i="2"/>
  <c r="K281" i="2"/>
  <c r="K283" i="2"/>
  <c r="K285" i="2"/>
  <c r="K287" i="2"/>
  <c r="K289" i="2"/>
  <c r="K291" i="2"/>
  <c r="K293" i="2"/>
  <c r="K295" i="2"/>
  <c r="K297" i="2"/>
  <c r="K299" i="2"/>
  <c r="K301" i="2"/>
  <c r="K303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304" i="2"/>
  <c r="K306" i="2"/>
  <c r="K308" i="2"/>
  <c r="K310" i="2"/>
  <c r="K312" i="2"/>
  <c r="K314" i="2"/>
  <c r="K316" i="2"/>
  <c r="K318" i="2"/>
  <c r="K320" i="2"/>
  <c r="K322" i="2"/>
  <c r="K324" i="2"/>
  <c r="K326" i="2"/>
  <c r="K328" i="2"/>
  <c r="K330" i="2"/>
  <c r="K332" i="2"/>
  <c r="K334" i="2"/>
  <c r="K336" i="2"/>
  <c r="K338" i="2"/>
  <c r="K340" i="2"/>
  <c r="K342" i="2"/>
  <c r="K344" i="2"/>
  <c r="K346" i="2"/>
  <c r="K348" i="2"/>
  <c r="H351" i="2"/>
  <c r="I351" i="2"/>
  <c r="F353" i="2" l="1"/>
  <c r="K351" i="2"/>
  <c r="F351" i="1"/>
</calcChain>
</file>

<file path=xl/sharedStrings.xml><?xml version="1.0" encoding="utf-8"?>
<sst xmlns="http://schemas.openxmlformats.org/spreadsheetml/2006/main" count="2198" uniqueCount="814">
  <si>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</si>
  <si>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</si>
  <si>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</si>
  <si>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</si>
  <si>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</si>
  <si>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</si>
  <si>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</si>
  <si>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</si>
  <si>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</si>
  <si>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</si>
  <si>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</si>
  <si>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</si>
  <si>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</si>
  <si>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</si>
  <si>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</si>
  <si>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</si>
  <si>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</si>
  <si>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</si>
  <si>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</si>
  <si>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</si>
  <si>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</si>
  <si>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</si>
  <si>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</si>
  <si>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</si>
  <si>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</si>
  <si>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</si>
  <si>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</si>
  <si>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</si>
  <si>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</si>
  <si>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</si>
  <si>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</si>
  <si>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</si>
  <si>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</si>
  <si>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</si>
  <si>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</si>
  <si>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</si>
  <si>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</si>
  <si>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</si>
  <si>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</si>
  <si>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</si>
  <si>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</si>
  <si>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</si>
  <si>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</si>
  <si>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</si>
  <si>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</si>
  <si>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</si>
  <si>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</si>
  <si>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</si>
  <si>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</si>
  <si>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</si>
  <si>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</si>
  <si>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</si>
  <si>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</si>
  <si>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</si>
  <si>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</si>
  <si>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</si>
  <si>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</si>
  <si>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</si>
  <si>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</si>
  <si>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</si>
  <si>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</si>
  <si>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</si>
  <si>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</si>
  <si>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</si>
  <si>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</si>
  <si>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</si>
  <si>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</si>
  <si>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</si>
  <si>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</si>
  <si>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</si>
  <si>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</si>
  <si>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</si>
  <si>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</si>
  <si>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</si>
  <si>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</si>
  <si>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</si>
  <si>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</si>
  <si>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</si>
  <si>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</si>
  <si>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</si>
  <si>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</si>
  <si>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</si>
  <si>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</si>
  <si>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</si>
  <si>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</si>
  <si>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</si>
  <si>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</si>
  <si>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</si>
  <si>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</si>
  <si>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</si>
  <si>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</si>
  <si>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</si>
  <si>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</si>
  <si>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</si>
  <si>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</si>
  <si>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</si>
  <si>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</si>
  <si>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</si>
  <si>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</si>
  <si>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</si>
  <si>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</si>
  <si>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</si>
  <si>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</si>
  <si>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</si>
  <si>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</si>
  <si>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</si>
  <si>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</si>
  <si>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</si>
  <si>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</si>
  <si>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</si>
  <si>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</si>
  <si>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</si>
  <si>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</si>
  <si>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</si>
  <si>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</si>
  <si>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</si>
  <si>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</si>
  <si>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</si>
  <si>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</si>
  <si>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</si>
  <si>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</si>
  <si>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</si>
  <si>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</si>
  <si>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</si>
  <si>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</si>
  <si>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</si>
  <si>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</si>
  <si>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</si>
  <si>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</si>
  <si>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</si>
  <si>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</si>
  <si>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</si>
  <si>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</si>
  <si>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</si>
  <si>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</si>
  <si>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</si>
  <si>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</si>
  <si>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</si>
  <si>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</si>
  <si>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</si>
  <si>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</si>
  <si>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</si>
  <si>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</si>
  <si>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</si>
  <si>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</si>
  <si>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</si>
  <si>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</si>
  <si>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</si>
  <si>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</si>
  <si>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</si>
  <si>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</si>
  <si>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</si>
  <si>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</si>
  <si>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</si>
  <si>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</si>
  <si>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</si>
  <si>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</si>
  <si>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</si>
  <si>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</si>
  <si>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</si>
  <si>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</si>
  <si>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</si>
  <si>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</si>
  <si>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</si>
  <si>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</si>
  <si>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</si>
  <si>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</si>
  <si>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</si>
  <si>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</si>
  <si>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</si>
  <si>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</si>
  <si>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</si>
  <si>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</si>
  <si>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</si>
  <si>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</si>
  <si>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</si>
  <si>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</si>
  <si>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</si>
  <si>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</si>
  <si>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</si>
  <si>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</si>
  <si>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</si>
  <si>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</si>
  <si>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</si>
  <si>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</si>
  <si>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</si>
  <si>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</si>
  <si>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</si>
  <si>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</si>
  <si>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</si>
  <si>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</si>
  <si>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</si>
  <si>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</si>
  <si>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</si>
  <si>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</si>
  <si>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</si>
  <si>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</si>
  <si>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</si>
  <si>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</si>
  <si>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</si>
  <si>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</si>
  <si>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</si>
  <si>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</si>
  <si>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</si>
  <si>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</si>
  <si>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</si>
  <si>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</si>
  <si>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</si>
  <si>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</si>
  <si>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</si>
  <si>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</si>
  <si>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</si>
  <si>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</si>
  <si>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</si>
  <si>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</si>
  <si>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</si>
  <si>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</si>
  <si>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</si>
  <si>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</si>
  <si>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</si>
  <si>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</si>
  <si>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</si>
  <si>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</si>
  <si>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</si>
  <si>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</si>
  <si>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</si>
  <si>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</si>
  <si>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</si>
  <si>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</si>
  <si>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</si>
  <si>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</si>
  <si>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</si>
  <si>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</si>
  <si>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</si>
  <si>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</si>
  <si>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</si>
  <si>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</si>
  <si>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</si>
  <si>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</si>
  <si>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</si>
  <si>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</si>
  <si>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</si>
  <si>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</si>
  <si>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</si>
  <si>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</si>
  <si>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</si>
  <si>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</si>
  <si>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</si>
  <si>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</si>
  <si>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</si>
  <si>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</si>
  <si>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</si>
  <si>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</si>
  <si>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</si>
  <si>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</si>
  <si>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</si>
  <si>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</si>
  <si>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</si>
  <si>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</si>
  <si>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</si>
  <si>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</si>
  <si>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</si>
  <si>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</si>
  <si>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</si>
  <si>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</si>
  <si>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</si>
  <si>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</si>
  <si>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</si>
  <si>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</si>
  <si>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</si>
  <si>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</si>
  <si>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</si>
  <si>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</si>
  <si>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</si>
  <si>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</si>
  <si>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</si>
  <si>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</si>
  <si>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</si>
  <si>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</si>
  <si>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</si>
  <si>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</si>
  <si>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</si>
  <si>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</si>
  <si>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</si>
  <si>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</si>
  <si>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</si>
  <si>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</si>
  <si>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</si>
  <si>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</si>
  <si>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</si>
  <si>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</si>
  <si>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</si>
  <si>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</si>
  <si>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</si>
  <si>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</si>
  <si>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</si>
  <si>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</si>
  <si>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</si>
  <si>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</si>
  <si>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</si>
  <si>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</si>
  <si>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</si>
  <si>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</si>
  <si>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</si>
  <si>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</si>
  <si>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</si>
  <si>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</si>
  <si>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</si>
  <si>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</si>
  <si>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</si>
  <si>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</si>
  <si>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</si>
  <si>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</si>
  <si>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</si>
  <si>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</si>
  <si>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</si>
  <si>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</si>
  <si>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</si>
  <si>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</si>
  <si>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</si>
  <si>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</si>
  <si>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</si>
  <si>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</si>
  <si>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</si>
  <si>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</si>
  <si>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</si>
  <si>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</si>
  <si>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</si>
  <si>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</si>
  <si>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</si>
  <si>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</si>
  <si>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</si>
  <si>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</si>
  <si>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</si>
  <si>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</si>
  <si>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</si>
  <si>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</si>
  <si>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</si>
  <si>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</si>
  <si>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</si>
  <si>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</si>
  <si>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</si>
  <si>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</si>
  <si>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</si>
  <si>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</si>
  <si>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</si>
  <si>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</si>
  <si>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</si>
  <si>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</si>
  <si>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</si>
  <si>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</si>
  <si>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</si>
  <si>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</si>
  <si>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</si>
  <si>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</si>
  <si>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</si>
  <si>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</si>
  <si>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</si>
  <si>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</si>
  <si>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</si>
  <si>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</si>
  <si>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</si>
  <si>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</si>
  <si>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</si>
  <si>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</si>
  <si>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</si>
  <si>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</si>
  <si>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</si>
  <si>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</si>
  <si>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</si>
  <si>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</si>
  <si>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</si>
  <si>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</si>
  <si>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</si>
  <si>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</si>
  <si>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</si>
  <si>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</si>
  <si>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</si>
  <si>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</si>
  <si>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</si>
  <si>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</si>
  <si>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</si>
  <si>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</si>
  <si>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</si>
  <si>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</si>
  <si>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</si>
  <si>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</si>
  <si>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</si>
  <si>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</si>
  <si>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</si>
  <si>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</si>
  <si>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</si>
  <si>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</si>
  <si>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</si>
  <si>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</si>
  <si>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</si>
  <si>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</si>
  <si>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</si>
  <si>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</si>
  <si>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</si>
  <si>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</si>
  <si>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</si>
  <si>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</si>
  <si>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</si>
  <si>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</si>
  <si>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</si>
  <si>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</si>
  <si>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</si>
  <si>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</si>
  <si>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</si>
  <si>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</si>
  <si>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</si>
  <si>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</si>
  <si>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</si>
  <si>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</si>
  <si>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</si>
  <si>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</si>
  <si>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</si>
  <si>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</si>
  <si>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</si>
  <si>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</si>
  <si>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</si>
  <si>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</si>
  <si>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</si>
  <si>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</si>
  <si>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</si>
  <si>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</si>
  <si>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</si>
  <si>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</si>
  <si>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</si>
  <si>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</si>
  <si>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</si>
  <si>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</si>
  <si>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</si>
  <si>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</si>
  <si>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</si>
  <si>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</si>
  <si>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</si>
  <si>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</si>
  <si>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</si>
  <si>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</si>
  <si>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</si>
  <si>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</si>
  <si>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</si>
  <si>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</si>
  <si>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</si>
  <si>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</si>
  <si>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</si>
  <si>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</si>
  <si>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</si>
  <si>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</si>
  <si>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</si>
  <si>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</si>
  <si>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</si>
  <si>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</si>
  <si>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</si>
  <si>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</si>
  <si>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</si>
  <si>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</si>
  <si>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</si>
  <si>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</si>
  <si>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</si>
  <si>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</si>
  <si>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</si>
  <si>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</si>
  <si>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</si>
  <si>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</si>
  <si>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</si>
  <si>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</si>
  <si>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</si>
  <si>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</si>
  <si>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</si>
  <si>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</si>
  <si>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</si>
  <si>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</si>
  <si>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</si>
  <si>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</si>
  <si>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</si>
  <si>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</si>
  <si>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</si>
  <si>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</si>
  <si>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</si>
  <si>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</si>
  <si>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</si>
  <si>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</si>
  <si>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</si>
  <si>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</si>
  <si>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</si>
  <si>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</si>
  <si>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</si>
  <si>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</si>
  <si>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</si>
  <si>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</si>
  <si>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</si>
  <si>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</si>
  <si>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</si>
  <si>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</si>
  <si>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</si>
  <si>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</si>
  <si>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</si>
  <si>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</si>
  <si>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</si>
  <si>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</si>
  <si>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</si>
  <si>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</si>
  <si>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</si>
  <si>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</si>
  <si>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</si>
  <si>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</si>
  <si>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</si>
  <si>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</si>
  <si>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</si>
  <si>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</si>
  <si>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</si>
  <si>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</si>
  <si>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</si>
  <si>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</si>
  <si>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</si>
  <si>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</si>
  <si>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</si>
  <si>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</si>
  <si>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</si>
  <si>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</si>
  <si>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</si>
  <si>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</si>
  <si>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</si>
  <si>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</si>
  <si>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</si>
  <si>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</si>
  <si>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</si>
  <si>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</si>
  <si>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</si>
  <si>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</si>
  <si>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</si>
  <si>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</si>
  <si>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</si>
  <si>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</si>
  <si>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</si>
  <si>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</si>
  <si>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</si>
  <si>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</si>
  <si>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</si>
  <si>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</si>
  <si>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</si>
  <si>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</si>
  <si>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</si>
  <si>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</si>
  <si>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</si>
  <si>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</si>
  <si>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</si>
  <si>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</si>
  <si>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</si>
  <si>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</si>
  <si>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</si>
  <si>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</si>
  <si>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</si>
  <si>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</si>
  <si>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</si>
  <si>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</si>
  <si>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</si>
  <si>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</si>
  <si>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</si>
  <si>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</si>
  <si>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</si>
  <si>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</si>
  <si>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</si>
  <si>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</si>
  <si>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</si>
  <si>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</si>
  <si>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</si>
  <si>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</si>
  <si>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</si>
  <si>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</si>
  <si>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</si>
  <si>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</si>
  <si>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</si>
  <si>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</si>
  <si>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</si>
  <si>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</si>
  <si>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</si>
  <si>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</si>
  <si>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</si>
  <si>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</si>
  <si>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</si>
  <si>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</si>
  <si>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</si>
  <si>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</si>
  <si>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</si>
  <si>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</si>
  <si>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</si>
  <si>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</si>
  <si>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</si>
  <si>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</si>
  <si>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</si>
  <si>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</si>
  <si>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</si>
  <si>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</si>
  <si>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</si>
  <si>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</si>
  <si>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</si>
  <si>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</si>
  <si>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</si>
  <si>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</si>
  <si>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</si>
  <si>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</si>
  <si>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</si>
  <si>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</si>
  <si>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</si>
  <si>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</si>
  <si>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</si>
  <si>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</si>
  <si>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</si>
  <si>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</si>
  <si>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</si>
  <si>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</si>
  <si>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</si>
  <si>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</si>
  <si>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</si>
  <si>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</si>
  <si>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</si>
  <si>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</si>
  <si>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</si>
  <si>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</si>
  <si>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</si>
  <si>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</si>
  <si>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</si>
  <si>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</si>
  <si>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</si>
  <si>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</si>
  <si>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</si>
  <si>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</si>
  <si>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</si>
  <si>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</si>
  <si>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</si>
  <si>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</si>
  <si>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</si>
  <si>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</si>
  <si>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</si>
  <si>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</si>
  <si>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</si>
  <si>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</si>
  <si>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</si>
  <si>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</si>
  <si>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</si>
  <si>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</si>
  <si>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</si>
  <si>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</si>
  <si>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</si>
  <si>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</si>
  <si>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</si>
  <si>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</si>
  <si>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</si>
  <si>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</si>
  <si>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</si>
  <si>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</si>
  <si>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</si>
  <si>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</si>
  <si>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</si>
  <si>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</si>
  <si>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</si>
  <si>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</si>
  <si>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</si>
  <si>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</si>
  <si>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</si>
  <si>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</si>
  <si>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</si>
  <si>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</si>
  <si>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</si>
  <si>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</si>
  <si>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</si>
  <si>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</si>
  <si>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</si>
  <si>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</si>
  <si>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</si>
  <si>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</si>
  <si>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</si>
  <si>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</si>
  <si>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</si>
  <si>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</si>
  <si>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</si>
  <si>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</si>
  <si>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</si>
  <si>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</si>
  <si>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</si>
  <si>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</si>
  <si>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</si>
  <si>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</si>
  <si>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</si>
  <si>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</si>
  <si>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</si>
  <si>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</si>
  <si>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</si>
  <si>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</si>
  <si>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</si>
  <si>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</si>
  <si>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</si>
  <si>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</si>
  <si>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</si>
  <si>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</si>
  <si>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</si>
  <si>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</si>
  <si>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</si>
  <si>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</si>
  <si>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</si>
  <si>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</si>
  <si>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</si>
  <si>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</si>
  <si>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</si>
  <si>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</si>
  <si>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</si>
  <si>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</si>
  <si>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Educación</t>
  </si>
  <si>
    <t>Salud</t>
  </si>
  <si>
    <t>Cementerio</t>
  </si>
  <si>
    <t>Menores</t>
  </si>
  <si>
    <t xml:space="preserve">Totales </t>
  </si>
  <si>
    <t>Conara</t>
  </si>
  <si>
    <t>Presidencial</t>
  </si>
  <si>
    <t>Nombre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</si>
  <si>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</si>
  <si>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</si>
  <si>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</si>
  <si>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</si>
  <si>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</si>
  <si>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</si>
  <si>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</si>
  <si>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</si>
  <si>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</si>
  <si>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</si>
  <si>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</si>
  <si>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</si>
  <si>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</si>
  <si>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</si>
  <si>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</si>
  <si>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</si>
  <si>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</si>
  <si>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</si>
  <si>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</si>
  <si>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</si>
  <si>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</si>
  <si>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</si>
  <si>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</si>
  <si>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</si>
  <si>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</si>
  <si>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</si>
  <si>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</si>
  <si>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</si>
  <si>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</si>
  <si>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</si>
  <si>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</si>
  <si>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</si>
  <si>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</si>
  <si>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</si>
  <si>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</si>
  <si>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</si>
  <si>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</si>
  <si>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</si>
  <si>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</si>
  <si>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</si>
  <si>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</si>
  <si>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</si>
  <si>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</si>
  <si>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</si>
  <si>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</si>
  <si>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</si>
  <si>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</si>
  <si>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</si>
  <si>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</si>
  <si>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</si>
  <si>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</si>
  <si>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</si>
  <si>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</si>
  <si>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</si>
  <si>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</si>
  <si>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</si>
  <si>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</si>
  <si>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</si>
  <si>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</si>
  <si>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</si>
  <si>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</si>
  <si>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</si>
  <si>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</si>
  <si>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</si>
  <si>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</si>
  <si>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</si>
  <si>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</si>
  <si>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</si>
  <si>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</si>
  <si>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</si>
  <si>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</si>
  <si>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</si>
  <si>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</si>
  <si>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</si>
  <si>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</si>
  <si>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</si>
  <si>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</si>
  <si>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</si>
  <si>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</si>
  <si>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</si>
  <si>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</si>
  <si>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</si>
  <si>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</si>
  <si>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Totales</t>
  </si>
  <si>
    <t>SUBTOTAL</t>
  </si>
  <si>
    <t>Pensionados</t>
  </si>
  <si>
    <t xml:space="preserve">Nº Pensionados </t>
  </si>
  <si>
    <t xml:space="preserve">Monto de Aguinaldo en $ </t>
  </si>
  <si>
    <t>Aguinaldo Fiestas Patrias Art 8 - Ley N° 21.405</t>
  </si>
  <si>
    <t>Pers. Remun Liq. &lt;= a $ 842.592 agosto</t>
  </si>
  <si>
    <t>Monto Aguinaldo $ 81.196</t>
  </si>
  <si>
    <t>Pers. Remun Liq. &gt; a $ 842.592 y Rem Bruta &lt;= $ 2.790.225</t>
  </si>
  <si>
    <t>Monto Aguinaldo $ 56.365</t>
  </si>
  <si>
    <t>Resumen Transferencias Aguinaldo Fiestas Patrias 2022.</t>
  </si>
  <si>
    <t>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</si>
</sst>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"/>
    <numFmt numFmtId="165" formatCode="_-* #,##0_-;\-* #,##0_-;_-* &quot;-&quot;??_-;_-@"/>
  </numFmts>
  <fonts count="13" x14ac:knownFonts="1">
    <font>
      <sz val="11"/>
      <color theme="1"/>
      <name val="Calibri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0" fontId="0" fillId="0" borderId="13" xfId="0" applyFont="1" applyBorder="1"/>
    <xf numFmtId="49" fontId="0" fillId="0" borderId="14" xfId="0" applyNumberFormat="1" applyFont="1" applyBorder="1"/>
    <xf numFmtId="0" fontId="0" fillId="0" borderId="14" xfId="0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0" fontId="0" fillId="0" borderId="16" xfId="0" applyFont="1" applyBorder="1"/>
    <xf numFmtId="0" fontId="0" fillId="0" borderId="0" xfId="0" applyFont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3" fontId="0" fillId="0" borderId="18" xfId="0" applyNumberFormat="1" applyFont="1" applyBorder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" fontId="0" fillId="0" borderId="8" xfId="0" applyNumberFormat="1" applyFont="1" applyBorder="1"/>
    <xf numFmtId="49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/>
    <xf numFmtId="164" fontId="0" fillId="0" borderId="11" xfId="0" applyNumberFormat="1" applyFont="1" applyBorder="1"/>
    <xf numFmtId="49" fontId="0" fillId="0" borderId="14" xfId="0" applyNumberFormat="1" applyFont="1" applyBorder="1" applyAlignment="1">
      <alignment horizontal="center"/>
    </xf>
    <xf numFmtId="1" fontId="0" fillId="0" borderId="14" xfId="0" applyNumberFormat="1" applyFont="1" applyBorder="1"/>
    <xf numFmtId="164" fontId="0" fillId="0" borderId="14" xfId="0" applyNumberFormat="1" applyFont="1" applyBorder="1"/>
    <xf numFmtId="0" fontId="0" fillId="0" borderId="0" xfId="0" applyFont="1" applyAlignment="1">
      <alignment horizontal="center"/>
    </xf>
    <xf numFmtId="164" fontId="0" fillId="0" borderId="0" xfId="0" applyNumberFormat="1" applyFont="1"/>
    <xf numFmtId="3" fontId="0" fillId="0" borderId="17" xfId="0" applyNumberFormat="1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5" fontId="0" fillId="0" borderId="0" xfId="0" applyNumberFormat="1" applyFont="1"/>
    <xf numFmtId="0" fontId="6" fillId="0" borderId="1" xfId="0" applyFont="1" applyBorder="1"/>
    <xf numFmtId="0" fontId="6" fillId="0" borderId="18" xfId="0" applyFont="1" applyBorder="1"/>
    <xf numFmtId="0" fontId="6" fillId="0" borderId="3" xfId="0" applyFont="1" applyBorder="1"/>
    <xf numFmtId="0" fontId="7" fillId="0" borderId="22" xfId="0" applyFont="1" applyBorder="1" applyAlignment="1">
      <alignment horizontal="center" vertical="center" wrapText="1"/>
    </xf>
    <xf numFmtId="0" fontId="0" fillId="0" borderId="23" xfId="0" applyFont="1" applyBorder="1"/>
    <xf numFmtId="0" fontId="3" fillId="0" borderId="24" xfId="0" applyFont="1" applyBorder="1"/>
    <xf numFmtId="164" fontId="3" fillId="0" borderId="25" xfId="0" applyNumberFormat="1" applyFont="1" applyBorder="1"/>
    <xf numFmtId="0" fontId="3" fillId="0" borderId="11" xfId="0" applyFont="1" applyBorder="1"/>
    <xf numFmtId="165" fontId="3" fillId="0" borderId="11" xfId="0" applyNumberFormat="1" applyFont="1" applyBorder="1"/>
    <xf numFmtId="164" fontId="3" fillId="0" borderId="12" xfId="0" applyNumberFormat="1" applyFont="1" applyBorder="1"/>
    <xf numFmtId="0" fontId="3" fillId="0" borderId="12" xfId="0" applyFont="1" applyBorder="1"/>
    <xf numFmtId="165" fontId="6" fillId="0" borderId="15" xfId="0" applyNumberFormat="1" applyFont="1" applyBorder="1"/>
    <xf numFmtId="165" fontId="3" fillId="0" borderId="0" xfId="0" applyNumberFormat="1" applyFont="1"/>
    <xf numFmtId="3" fontId="0" fillId="0" borderId="0" xfId="0" applyNumberFormat="1" applyFont="1" applyAlignment="1"/>
    <xf numFmtId="0" fontId="3" fillId="0" borderId="29" xfId="0" applyFont="1" applyBorder="1"/>
    <xf numFmtId="0" fontId="3" fillId="0" borderId="30" xfId="0" applyFont="1" applyBorder="1"/>
    <xf numFmtId="0" fontId="3" fillId="0" borderId="32" xfId="0" applyFont="1" applyBorder="1"/>
    <xf numFmtId="165" fontId="6" fillId="0" borderId="28" xfId="0" applyNumberFormat="1" applyFont="1" applyBorder="1"/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" fillId="0" borderId="36" xfId="0" applyFont="1" applyBorder="1"/>
    <xf numFmtId="165" fontId="3" fillId="0" borderId="37" xfId="0" applyNumberFormat="1" applyFont="1" applyBorder="1"/>
    <xf numFmtId="0" fontId="3" fillId="0" borderId="37" xfId="0" applyFont="1" applyBorder="1"/>
    <xf numFmtId="165" fontId="3" fillId="0" borderId="38" xfId="0" applyNumberFormat="1" applyFont="1" applyBorder="1"/>
    <xf numFmtId="0" fontId="3" fillId="0" borderId="39" xfId="0" applyFont="1" applyBorder="1"/>
    <xf numFmtId="165" fontId="3" fillId="0" borderId="40" xfId="0" applyNumberFormat="1" applyFont="1" applyBorder="1"/>
    <xf numFmtId="0" fontId="3" fillId="0" borderId="40" xfId="0" applyFon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5" fontId="6" fillId="0" borderId="43" xfId="0" applyNumberFormat="1" applyFont="1" applyBorder="1"/>
    <xf numFmtId="164" fontId="3" fillId="0" borderId="31" xfId="0" applyNumberFormat="1" applyFont="1" applyBorder="1"/>
    <xf numFmtId="164" fontId="3" fillId="0" borderId="32" xfId="0" applyNumberFormat="1" applyFont="1" applyBorder="1"/>
    <xf numFmtId="3" fontId="0" fillId="0" borderId="45" xfId="0" applyNumberFormat="1" applyFont="1" applyBorder="1"/>
    <xf numFmtId="3" fontId="0" fillId="0" borderId="46" xfId="0" applyNumberFormat="1" applyFont="1" applyBorder="1"/>
    <xf numFmtId="3" fontId="0" fillId="0" borderId="47" xfId="0" applyNumberFormat="1" applyFont="1" applyBorder="1"/>
    <xf numFmtId="164" fontId="0" fillId="0" borderId="24" xfId="0" applyNumberFormat="1" applyFont="1" applyBorder="1"/>
    <xf numFmtId="164" fontId="0" fillId="0" borderId="17" xfId="0" applyNumberFormat="1" applyFont="1" applyBorder="1" applyAlignment="1">
      <alignment vertical="center"/>
    </xf>
    <xf numFmtId="0" fontId="8" fillId="0" borderId="11" xfId="0" applyFont="1" applyBorder="1"/>
    <xf numFmtId="165" fontId="3" fillId="0" borderId="49" xfId="0" applyNumberFormat="1" applyFont="1" applyBorder="1"/>
    <xf numFmtId="165" fontId="3" fillId="0" borderId="30" xfId="0" applyNumberFormat="1" applyFont="1" applyBorder="1"/>
    <xf numFmtId="165" fontId="6" fillId="0" borderId="50" xfId="0" applyNumberFormat="1" applyFont="1" applyBorder="1"/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3" fontId="0" fillId="0" borderId="48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24" xfId="0" applyFont="1" applyBorder="1"/>
    <xf numFmtId="0" fontId="0" fillId="0" borderId="44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0" fillId="0" borderId="44" xfId="0" applyNumberFormat="1" applyFont="1" applyBorder="1" applyAlignment="1">
      <alignment vertical="center"/>
    </xf>
    <xf numFmtId="165" fontId="3" fillId="0" borderId="55" xfId="0" applyNumberFormat="1" applyFont="1" applyBorder="1"/>
    <xf numFmtId="165" fontId="3" fillId="0" borderId="56" xfId="0" applyNumberFormat="1" applyFont="1" applyBorder="1"/>
    <xf numFmtId="165" fontId="3" fillId="0" borderId="57" xfId="0" applyNumberFormat="1" applyFont="1" applyBorder="1"/>
    <xf numFmtId="165" fontId="3" fillId="0" borderId="58" xfId="0" applyNumberFormat="1" applyFont="1" applyBorder="1"/>
    <xf numFmtId="0" fontId="3" fillId="0" borderId="57" xfId="0" applyFont="1" applyBorder="1"/>
    <xf numFmtId="0" fontId="3" fillId="0" borderId="58" xfId="0" applyFont="1" applyBorder="1"/>
    <xf numFmtId="165" fontId="6" fillId="0" borderId="59" xfId="0" applyNumberFormat="1" applyFont="1" applyBorder="1"/>
    <xf numFmtId="165" fontId="6" fillId="0" borderId="60" xfId="0" applyNumberFormat="1" applyFont="1" applyBorder="1"/>
    <xf numFmtId="0" fontId="8" fillId="0" borderId="8" xfId="0" applyFont="1" applyBorder="1"/>
    <xf numFmtId="0" fontId="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26" workbookViewId="0">
      <selection activeCell="H341" sqref="H341"/>
    </sheetView>
  </sheetViews>
  <sheetFormatPr baseColWidth="10" defaultColWidth="14.42578125" defaultRowHeight="15" customHeight="1" x14ac:dyDescent="0.25"/>
  <cols>
    <col min="1" max="1" width="4.2851562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4" bestFit="1" customWidth="1"/>
    <col min="11" max="11" width="13.7109375" bestFit="1" customWidth="1"/>
    <col min="12" max="26" width="10.7109375" customWidth="1"/>
  </cols>
  <sheetData>
    <row r="1" spans="1:11" ht="18.75" x14ac:dyDescent="0.25">
      <c r="A1" s="108" t="s">
        <v>812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107" t="s">
        <v>813</v>
      </c>
      <c r="K3" s="6" t="s">
        <v>803</v>
      </c>
    </row>
    <row r="4" spans="1:11" x14ac:dyDescent="0.25">
      <c r="A4" s="7">
        <v>1</v>
      </c>
      <c r="B4" s="8" t="s">
        <v>10</v>
      </c>
      <c r="C4" s="9" t="s">
        <v>11</v>
      </c>
      <c r="D4" s="9" t="s">
        <v>12</v>
      </c>
      <c r="E4" s="9">
        <v>1201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1">
        <f>SUM(F4:J4)</f>
        <v>0</v>
      </c>
    </row>
    <row r="5" spans="1:11" x14ac:dyDescent="0.25">
      <c r="A5" s="7">
        <v>2</v>
      </c>
      <c r="B5" s="8" t="s">
        <v>10</v>
      </c>
      <c r="C5" s="9" t="s">
        <v>13</v>
      </c>
      <c r="D5" s="79" t="s">
        <v>14</v>
      </c>
      <c r="E5" s="9">
        <v>1203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1">
        <f>SUM(F5:J5)</f>
        <v>0</v>
      </c>
    </row>
    <row r="6" spans="1:11" x14ac:dyDescent="0.25">
      <c r="A6" s="7">
        <v>3</v>
      </c>
      <c r="B6" s="8" t="s">
        <v>10</v>
      </c>
      <c r="C6" s="9" t="s">
        <v>15</v>
      </c>
      <c r="D6" s="9" t="s">
        <v>16</v>
      </c>
      <c r="E6" s="9">
        <v>1204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1">
        <f t="shared" ref="K6:K69" si="0">SUM(F6:J6)</f>
        <v>0</v>
      </c>
    </row>
    <row r="7" spans="1:11" x14ac:dyDescent="0.25">
      <c r="A7" s="7">
        <v>4</v>
      </c>
      <c r="B7" s="8" t="s">
        <v>10</v>
      </c>
      <c r="C7" s="9" t="s">
        <v>17</v>
      </c>
      <c r="D7" s="9" t="s">
        <v>18</v>
      </c>
      <c r="E7" s="9">
        <v>1206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f t="shared" si="0"/>
        <v>0</v>
      </c>
    </row>
    <row r="8" spans="1:11" x14ac:dyDescent="0.25">
      <c r="A8" s="7">
        <v>5</v>
      </c>
      <c r="B8" s="8" t="s">
        <v>10</v>
      </c>
      <c r="C8" s="9" t="s">
        <v>19</v>
      </c>
      <c r="D8" s="9" t="s">
        <v>20</v>
      </c>
      <c r="E8" s="9">
        <v>1208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f t="shared" si="0"/>
        <v>0</v>
      </c>
    </row>
    <row r="9" spans="1:11" x14ac:dyDescent="0.25">
      <c r="A9" s="7">
        <v>6</v>
      </c>
      <c r="B9" s="8" t="s">
        <v>10</v>
      </c>
      <c r="C9" s="9" t="s">
        <v>21</v>
      </c>
      <c r="D9" s="9" t="s">
        <v>22</v>
      </c>
      <c r="E9" s="9">
        <v>1210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f t="shared" si="0"/>
        <v>0</v>
      </c>
    </row>
    <row r="10" spans="1:11" x14ac:dyDescent="0.25">
      <c r="A10" s="7">
        <v>7</v>
      </c>
      <c r="B10" s="8" t="s">
        <v>10</v>
      </c>
      <c r="C10" s="9" t="s">
        <v>23</v>
      </c>
      <c r="D10" s="9" t="s">
        <v>24</v>
      </c>
      <c r="E10" s="9">
        <v>1211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f t="shared" si="0"/>
        <v>0</v>
      </c>
    </row>
    <row r="11" spans="1:11" x14ac:dyDescent="0.25">
      <c r="A11" s="7">
        <v>8</v>
      </c>
      <c r="B11" s="8" t="s">
        <v>25</v>
      </c>
      <c r="C11" s="9" t="s">
        <v>26</v>
      </c>
      <c r="D11" s="9" t="s">
        <v>27</v>
      </c>
      <c r="E11" s="9">
        <v>2101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f t="shared" si="0"/>
        <v>0</v>
      </c>
    </row>
    <row r="12" spans="1:11" x14ac:dyDescent="0.25">
      <c r="A12" s="7">
        <v>9</v>
      </c>
      <c r="B12" s="8" t="s">
        <v>25</v>
      </c>
      <c r="C12" s="9" t="s">
        <v>28</v>
      </c>
      <c r="D12" s="9" t="s">
        <v>29</v>
      </c>
      <c r="E12" s="9">
        <v>2103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 t="shared" si="0"/>
        <v>0</v>
      </c>
    </row>
    <row r="13" spans="1:11" x14ac:dyDescent="0.25">
      <c r="A13" s="7">
        <v>10</v>
      </c>
      <c r="B13" s="8" t="s">
        <v>25</v>
      </c>
      <c r="C13" s="9" t="s">
        <v>30</v>
      </c>
      <c r="D13" s="9" t="s">
        <v>31</v>
      </c>
      <c r="E13" s="9">
        <v>2201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0"/>
        <v>0</v>
      </c>
    </row>
    <row r="14" spans="1:11" x14ac:dyDescent="0.25">
      <c r="A14" s="7">
        <v>11</v>
      </c>
      <c r="B14" s="8" t="s">
        <v>25</v>
      </c>
      <c r="C14" s="9" t="s">
        <v>32</v>
      </c>
      <c r="D14" s="9" t="s">
        <v>33</v>
      </c>
      <c r="E14" s="9">
        <v>2202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0"/>
        <v>0</v>
      </c>
    </row>
    <row r="15" spans="1:11" x14ac:dyDescent="0.25">
      <c r="A15" s="7">
        <v>12</v>
      </c>
      <c r="B15" s="8" t="s">
        <v>25</v>
      </c>
      <c r="C15" s="9" t="s">
        <v>34</v>
      </c>
      <c r="D15" s="9" t="s">
        <v>35</v>
      </c>
      <c r="E15" s="9">
        <v>2203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f t="shared" si="0"/>
        <v>0</v>
      </c>
    </row>
    <row r="16" spans="1:11" x14ac:dyDescent="0.25">
      <c r="A16" s="7">
        <v>13</v>
      </c>
      <c r="B16" s="8" t="s">
        <v>25</v>
      </c>
      <c r="C16" s="9" t="s">
        <v>36</v>
      </c>
      <c r="D16" s="9" t="s">
        <v>37</v>
      </c>
      <c r="E16" s="9">
        <v>2206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f t="shared" si="0"/>
        <v>0</v>
      </c>
    </row>
    <row r="17" spans="1:11" x14ac:dyDescent="0.25">
      <c r="A17" s="7">
        <v>14</v>
      </c>
      <c r="B17" s="8" t="s">
        <v>25</v>
      </c>
      <c r="C17" s="9" t="s">
        <v>38</v>
      </c>
      <c r="D17" s="9" t="s">
        <v>39</v>
      </c>
      <c r="E17" s="9">
        <v>2301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f t="shared" si="0"/>
        <v>0</v>
      </c>
    </row>
    <row r="18" spans="1:11" x14ac:dyDescent="0.25">
      <c r="A18" s="7">
        <v>15</v>
      </c>
      <c r="B18" s="8" t="s">
        <v>25</v>
      </c>
      <c r="C18" s="9" t="s">
        <v>40</v>
      </c>
      <c r="D18" s="9" t="s">
        <v>41</v>
      </c>
      <c r="E18" s="9">
        <v>2302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0"/>
        <v>0</v>
      </c>
    </row>
    <row r="19" spans="1:11" x14ac:dyDescent="0.25">
      <c r="A19" s="7">
        <v>16</v>
      </c>
      <c r="B19" s="8" t="s">
        <v>25</v>
      </c>
      <c r="C19" s="9" t="s">
        <v>42</v>
      </c>
      <c r="D19" s="9" t="s">
        <v>43</v>
      </c>
      <c r="E19" s="9">
        <v>2303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</row>
    <row r="20" spans="1:11" x14ac:dyDescent="0.25">
      <c r="A20" s="7">
        <v>17</v>
      </c>
      <c r="B20" s="8" t="s">
        <v>44</v>
      </c>
      <c r="C20" s="9" t="s">
        <v>45</v>
      </c>
      <c r="D20" s="9" t="s">
        <v>46</v>
      </c>
      <c r="E20" s="9">
        <v>3101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f t="shared" si="0"/>
        <v>0</v>
      </c>
    </row>
    <row r="21" spans="1:11" ht="15.75" customHeight="1" x14ac:dyDescent="0.25">
      <c r="A21" s="7">
        <v>18</v>
      </c>
      <c r="B21" s="8" t="s">
        <v>44</v>
      </c>
      <c r="C21" s="9" t="s">
        <v>47</v>
      </c>
      <c r="D21" s="9" t="s">
        <v>48</v>
      </c>
      <c r="E21" s="9">
        <v>3102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f t="shared" si="0"/>
        <v>0</v>
      </c>
    </row>
    <row r="22" spans="1:11" ht="15.75" customHeight="1" x14ac:dyDescent="0.25">
      <c r="A22" s="7">
        <v>19</v>
      </c>
      <c r="B22" s="8" t="s">
        <v>44</v>
      </c>
      <c r="C22" s="9" t="s">
        <v>49</v>
      </c>
      <c r="D22" s="9" t="s">
        <v>50</v>
      </c>
      <c r="E22" s="9">
        <v>3201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f t="shared" si="0"/>
        <v>0</v>
      </c>
    </row>
    <row r="23" spans="1:11" ht="15.75" customHeight="1" x14ac:dyDescent="0.25">
      <c r="A23" s="7">
        <v>20</v>
      </c>
      <c r="B23" s="8" t="s">
        <v>44</v>
      </c>
      <c r="C23" s="9" t="s">
        <v>51</v>
      </c>
      <c r="D23" s="9" t="s">
        <v>52</v>
      </c>
      <c r="E23" s="9">
        <v>3202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f t="shared" si="0"/>
        <v>0</v>
      </c>
    </row>
    <row r="24" spans="1:11" ht="15.75" customHeight="1" x14ac:dyDescent="0.25">
      <c r="A24" s="7">
        <v>21</v>
      </c>
      <c r="B24" s="8" t="s">
        <v>44</v>
      </c>
      <c r="C24" s="9" t="s">
        <v>53</v>
      </c>
      <c r="D24" s="9" t="s">
        <v>54</v>
      </c>
      <c r="E24" s="9">
        <v>3203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f t="shared" si="0"/>
        <v>0</v>
      </c>
    </row>
    <row r="25" spans="1:11" ht="15.75" customHeight="1" x14ac:dyDescent="0.25">
      <c r="A25" s="7">
        <v>22</v>
      </c>
      <c r="B25" s="8" t="s">
        <v>44</v>
      </c>
      <c r="C25" s="9" t="s">
        <v>55</v>
      </c>
      <c r="D25" s="9" t="s">
        <v>56</v>
      </c>
      <c r="E25" s="9">
        <v>3301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f t="shared" si="0"/>
        <v>0</v>
      </c>
    </row>
    <row r="26" spans="1:11" ht="15.75" customHeight="1" x14ac:dyDescent="0.25">
      <c r="A26" s="7">
        <v>23</v>
      </c>
      <c r="B26" s="8" t="s">
        <v>44</v>
      </c>
      <c r="C26" s="9" t="s">
        <v>57</v>
      </c>
      <c r="D26" s="9" t="s">
        <v>58</v>
      </c>
      <c r="E26" s="9">
        <v>3302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>
        <f t="shared" si="0"/>
        <v>0</v>
      </c>
    </row>
    <row r="27" spans="1:11" ht="15.75" customHeight="1" x14ac:dyDescent="0.25">
      <c r="A27" s="7">
        <v>24</v>
      </c>
      <c r="B27" s="8" t="s">
        <v>44</v>
      </c>
      <c r="C27" s="9" t="s">
        <v>59</v>
      </c>
      <c r="D27" s="9" t="s">
        <v>60</v>
      </c>
      <c r="E27" s="9">
        <v>3303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>
        <f t="shared" si="0"/>
        <v>0</v>
      </c>
    </row>
    <row r="28" spans="1:11" ht="15.75" customHeight="1" x14ac:dyDescent="0.25">
      <c r="A28" s="7">
        <v>25</v>
      </c>
      <c r="B28" s="8" t="s">
        <v>44</v>
      </c>
      <c r="C28" s="9" t="s">
        <v>61</v>
      </c>
      <c r="D28" s="9" t="s">
        <v>62</v>
      </c>
      <c r="E28" s="9">
        <v>3304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0</v>
      </c>
    </row>
    <row r="29" spans="1:11" ht="15.75" customHeight="1" x14ac:dyDescent="0.25">
      <c r="A29" s="7">
        <v>26</v>
      </c>
      <c r="B29" s="8" t="s">
        <v>63</v>
      </c>
      <c r="C29" s="9" t="s">
        <v>64</v>
      </c>
      <c r="D29" s="9" t="s">
        <v>65</v>
      </c>
      <c r="E29" s="9">
        <v>4101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>
        <f t="shared" si="0"/>
        <v>0</v>
      </c>
    </row>
    <row r="30" spans="1:11" ht="15.75" customHeight="1" x14ac:dyDescent="0.25">
      <c r="A30" s="7">
        <v>27</v>
      </c>
      <c r="B30" s="8" t="s">
        <v>63</v>
      </c>
      <c r="C30" s="9" t="s">
        <v>66</v>
      </c>
      <c r="D30" s="9" t="s">
        <v>67</v>
      </c>
      <c r="E30" s="9">
        <v>4102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0</v>
      </c>
    </row>
    <row r="31" spans="1:11" ht="15.75" customHeight="1" x14ac:dyDescent="0.25">
      <c r="A31" s="7">
        <v>28</v>
      </c>
      <c r="B31" s="8" t="s">
        <v>63</v>
      </c>
      <c r="C31" s="9" t="s">
        <v>68</v>
      </c>
      <c r="D31" s="9" t="s">
        <v>69</v>
      </c>
      <c r="E31" s="9">
        <v>4103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f t="shared" si="0"/>
        <v>0</v>
      </c>
    </row>
    <row r="32" spans="1:11" ht="15.75" customHeight="1" x14ac:dyDescent="0.25">
      <c r="A32" s="7">
        <v>29</v>
      </c>
      <c r="B32" s="8" t="s">
        <v>63</v>
      </c>
      <c r="C32" s="9" t="s">
        <v>70</v>
      </c>
      <c r="D32" s="9" t="s">
        <v>71</v>
      </c>
      <c r="E32" s="9">
        <v>4104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>
        <f t="shared" si="0"/>
        <v>0</v>
      </c>
    </row>
    <row r="33" spans="1:11" ht="15.75" customHeight="1" x14ac:dyDescent="0.25">
      <c r="A33" s="7">
        <v>30</v>
      </c>
      <c r="B33" s="8" t="s">
        <v>63</v>
      </c>
      <c r="C33" s="9" t="s">
        <v>72</v>
      </c>
      <c r="D33" s="9" t="s">
        <v>73</v>
      </c>
      <c r="E33" s="9">
        <v>4105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>
        <f t="shared" si="0"/>
        <v>0</v>
      </c>
    </row>
    <row r="34" spans="1:11" ht="15.75" customHeight="1" x14ac:dyDescent="0.25">
      <c r="A34" s="7">
        <v>31</v>
      </c>
      <c r="B34" s="8" t="s">
        <v>63</v>
      </c>
      <c r="C34" s="9" t="s">
        <v>74</v>
      </c>
      <c r="D34" s="9" t="s">
        <v>75</v>
      </c>
      <c r="E34" s="9">
        <v>4106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>
        <f t="shared" si="0"/>
        <v>0</v>
      </c>
    </row>
    <row r="35" spans="1:11" ht="15.75" customHeight="1" x14ac:dyDescent="0.25">
      <c r="A35" s="7">
        <v>32</v>
      </c>
      <c r="B35" s="8" t="s">
        <v>63</v>
      </c>
      <c r="C35" s="9" t="s">
        <v>76</v>
      </c>
      <c r="D35" s="9" t="s">
        <v>77</v>
      </c>
      <c r="E35" s="9">
        <v>4201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1">
        <f t="shared" si="0"/>
        <v>0</v>
      </c>
    </row>
    <row r="36" spans="1:11" ht="15.75" customHeight="1" x14ac:dyDescent="0.25">
      <c r="A36" s="7">
        <v>33</v>
      </c>
      <c r="B36" s="8" t="s">
        <v>63</v>
      </c>
      <c r="C36" s="9" t="s">
        <v>78</v>
      </c>
      <c r="D36" s="9" t="s">
        <v>79</v>
      </c>
      <c r="E36" s="9">
        <v>4203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1">
        <f t="shared" si="0"/>
        <v>0</v>
      </c>
    </row>
    <row r="37" spans="1:11" ht="15.75" customHeight="1" x14ac:dyDescent="0.25">
      <c r="A37" s="7">
        <v>34</v>
      </c>
      <c r="B37" s="8" t="s">
        <v>63</v>
      </c>
      <c r="C37" s="9" t="s">
        <v>80</v>
      </c>
      <c r="D37" s="9" t="s">
        <v>81</v>
      </c>
      <c r="E37" s="9">
        <v>4204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>
        <f t="shared" si="0"/>
        <v>0</v>
      </c>
    </row>
    <row r="38" spans="1:11" ht="15.75" customHeight="1" x14ac:dyDescent="0.25">
      <c r="A38" s="7">
        <v>35</v>
      </c>
      <c r="B38" s="8" t="s">
        <v>63</v>
      </c>
      <c r="C38" s="9" t="s">
        <v>82</v>
      </c>
      <c r="D38" s="9" t="s">
        <v>83</v>
      </c>
      <c r="E38" s="9">
        <v>4205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>
        <f t="shared" si="0"/>
        <v>0</v>
      </c>
    </row>
    <row r="39" spans="1:11" ht="15.75" customHeight="1" x14ac:dyDescent="0.25">
      <c r="A39" s="7">
        <v>36</v>
      </c>
      <c r="B39" s="8" t="s">
        <v>63</v>
      </c>
      <c r="C39" s="9" t="s">
        <v>84</v>
      </c>
      <c r="D39" s="9" t="s">
        <v>85</v>
      </c>
      <c r="E39" s="9">
        <v>4206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>
        <f t="shared" si="0"/>
        <v>0</v>
      </c>
    </row>
    <row r="40" spans="1:11" ht="15.75" customHeight="1" x14ac:dyDescent="0.25">
      <c r="A40" s="7">
        <v>37</v>
      </c>
      <c r="B40" s="8" t="s">
        <v>63</v>
      </c>
      <c r="C40" s="9" t="s">
        <v>86</v>
      </c>
      <c r="D40" s="9" t="s">
        <v>87</v>
      </c>
      <c r="E40" s="9">
        <v>4301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>
        <f t="shared" si="0"/>
        <v>0</v>
      </c>
    </row>
    <row r="41" spans="1:11" ht="15.75" customHeight="1" x14ac:dyDescent="0.25">
      <c r="A41" s="7">
        <v>38</v>
      </c>
      <c r="B41" s="8" t="s">
        <v>63</v>
      </c>
      <c r="C41" s="9" t="s">
        <v>88</v>
      </c>
      <c r="D41" s="9" t="s">
        <v>89</v>
      </c>
      <c r="E41" s="9">
        <v>4302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>
        <f t="shared" si="0"/>
        <v>0</v>
      </c>
    </row>
    <row r="42" spans="1:11" ht="15.75" customHeight="1" x14ac:dyDescent="0.25">
      <c r="A42" s="7">
        <v>39</v>
      </c>
      <c r="B42" s="8" t="s">
        <v>63</v>
      </c>
      <c r="C42" s="9" t="s">
        <v>90</v>
      </c>
      <c r="D42" s="9" t="s">
        <v>91</v>
      </c>
      <c r="E42" s="9">
        <v>4303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>
        <f t="shared" si="0"/>
        <v>0</v>
      </c>
    </row>
    <row r="43" spans="1:11" ht="15.75" customHeight="1" x14ac:dyDescent="0.25">
      <c r="A43" s="7">
        <v>40</v>
      </c>
      <c r="B43" s="8" t="s">
        <v>63</v>
      </c>
      <c r="C43" s="9" t="s">
        <v>92</v>
      </c>
      <c r="D43" s="9" t="s">
        <v>93</v>
      </c>
      <c r="E43" s="9">
        <v>4304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>
        <f t="shared" si="0"/>
        <v>0</v>
      </c>
    </row>
    <row r="44" spans="1:11" ht="15.75" customHeight="1" x14ac:dyDescent="0.25">
      <c r="A44" s="7">
        <v>41</v>
      </c>
      <c r="B44" s="8" t="s">
        <v>94</v>
      </c>
      <c r="C44" s="9" t="s">
        <v>95</v>
      </c>
      <c r="D44" s="9" t="s">
        <v>96</v>
      </c>
      <c r="E44" s="9">
        <v>5101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f t="shared" si="0"/>
        <v>0</v>
      </c>
    </row>
    <row r="45" spans="1:11" ht="15.75" customHeight="1" x14ac:dyDescent="0.25">
      <c r="A45" s="7">
        <v>42</v>
      </c>
      <c r="B45" s="8" t="s">
        <v>94</v>
      </c>
      <c r="C45" s="9" t="s">
        <v>97</v>
      </c>
      <c r="D45" s="9" t="s">
        <v>98</v>
      </c>
      <c r="E45" s="9">
        <v>5201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f t="shared" si="0"/>
        <v>0</v>
      </c>
    </row>
    <row r="46" spans="1:11" ht="15.75" customHeight="1" x14ac:dyDescent="0.25">
      <c r="A46" s="7">
        <v>43</v>
      </c>
      <c r="B46" s="8" t="s">
        <v>94</v>
      </c>
      <c r="C46" s="9" t="s">
        <v>99</v>
      </c>
      <c r="D46" s="9" t="s">
        <v>100</v>
      </c>
      <c r="E46" s="9">
        <v>5202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1">
        <f t="shared" si="0"/>
        <v>0</v>
      </c>
    </row>
    <row r="47" spans="1:11" ht="15.75" customHeight="1" x14ac:dyDescent="0.25">
      <c r="A47" s="7">
        <v>44</v>
      </c>
      <c r="B47" s="8" t="s">
        <v>94</v>
      </c>
      <c r="C47" s="9" t="s">
        <v>101</v>
      </c>
      <c r="D47" s="9" t="s">
        <v>102</v>
      </c>
      <c r="E47" s="9">
        <v>5203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f t="shared" si="0"/>
        <v>0</v>
      </c>
    </row>
    <row r="48" spans="1:11" ht="15.75" customHeight="1" x14ac:dyDescent="0.25">
      <c r="A48" s="7">
        <v>45</v>
      </c>
      <c r="B48" s="8" t="s">
        <v>94</v>
      </c>
      <c r="C48" s="9" t="s">
        <v>103</v>
      </c>
      <c r="D48" s="9" t="s">
        <v>104</v>
      </c>
      <c r="E48" s="9">
        <v>5204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f t="shared" si="0"/>
        <v>0</v>
      </c>
    </row>
    <row r="49" spans="1:11" ht="15.75" customHeight="1" x14ac:dyDescent="0.25">
      <c r="A49" s="7">
        <v>46</v>
      </c>
      <c r="B49" s="8" t="s">
        <v>94</v>
      </c>
      <c r="C49" s="9" t="s">
        <v>105</v>
      </c>
      <c r="D49" s="9" t="s">
        <v>106</v>
      </c>
      <c r="E49" s="9">
        <v>5205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f t="shared" si="0"/>
        <v>0</v>
      </c>
    </row>
    <row r="50" spans="1:11" ht="15.75" customHeight="1" x14ac:dyDescent="0.25">
      <c r="A50" s="7">
        <v>47</v>
      </c>
      <c r="B50" s="8" t="s">
        <v>94</v>
      </c>
      <c r="C50" s="9" t="s">
        <v>107</v>
      </c>
      <c r="D50" s="9" t="s">
        <v>108</v>
      </c>
      <c r="E50" s="9">
        <v>5301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f t="shared" si="0"/>
        <v>0</v>
      </c>
    </row>
    <row r="51" spans="1:11" ht="15.75" customHeight="1" x14ac:dyDescent="0.25">
      <c r="A51" s="7">
        <v>48</v>
      </c>
      <c r="B51" s="8" t="s">
        <v>94</v>
      </c>
      <c r="C51" s="9" t="s">
        <v>109</v>
      </c>
      <c r="D51" s="9" t="s">
        <v>110</v>
      </c>
      <c r="E51" s="9">
        <v>5302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f t="shared" si="0"/>
        <v>0</v>
      </c>
    </row>
    <row r="52" spans="1:11" ht="15.75" customHeight="1" x14ac:dyDescent="0.25">
      <c r="A52" s="7">
        <v>49</v>
      </c>
      <c r="B52" s="8" t="s">
        <v>94</v>
      </c>
      <c r="C52" s="9" t="s">
        <v>111</v>
      </c>
      <c r="D52" s="9" t="s">
        <v>112</v>
      </c>
      <c r="E52" s="9">
        <v>5303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f t="shared" si="0"/>
        <v>0</v>
      </c>
    </row>
    <row r="53" spans="1:11" ht="15.75" customHeight="1" x14ac:dyDescent="0.25">
      <c r="A53" s="7">
        <v>50</v>
      </c>
      <c r="B53" s="8" t="s">
        <v>94</v>
      </c>
      <c r="C53" s="9" t="s">
        <v>113</v>
      </c>
      <c r="D53" s="9" t="s">
        <v>114</v>
      </c>
      <c r="E53" s="9">
        <v>5304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>
        <f t="shared" si="0"/>
        <v>0</v>
      </c>
    </row>
    <row r="54" spans="1:11" ht="15.75" customHeight="1" x14ac:dyDescent="0.25">
      <c r="A54" s="7">
        <v>51</v>
      </c>
      <c r="B54" s="8" t="s">
        <v>94</v>
      </c>
      <c r="C54" s="9" t="s">
        <v>115</v>
      </c>
      <c r="D54" s="9" t="s">
        <v>116</v>
      </c>
      <c r="E54" s="9">
        <v>5305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1">
        <f t="shared" si="0"/>
        <v>0</v>
      </c>
    </row>
    <row r="55" spans="1:11" ht="15.75" customHeight="1" x14ac:dyDescent="0.25">
      <c r="A55" s="7">
        <v>52</v>
      </c>
      <c r="B55" s="8" t="s">
        <v>94</v>
      </c>
      <c r="C55" s="9" t="s">
        <v>117</v>
      </c>
      <c r="D55" s="9" t="s">
        <v>118</v>
      </c>
      <c r="E55" s="9">
        <v>5306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1">
        <f t="shared" si="0"/>
        <v>0</v>
      </c>
    </row>
    <row r="56" spans="1:11" ht="15.75" customHeight="1" x14ac:dyDescent="0.25">
      <c r="A56" s="7">
        <v>53</v>
      </c>
      <c r="B56" s="8" t="s">
        <v>94</v>
      </c>
      <c r="C56" s="9" t="s">
        <v>119</v>
      </c>
      <c r="D56" s="9" t="s">
        <v>120</v>
      </c>
      <c r="E56" s="9">
        <v>5307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>
        <f t="shared" si="0"/>
        <v>0</v>
      </c>
    </row>
    <row r="57" spans="1:11" ht="15.75" customHeight="1" x14ac:dyDescent="0.25">
      <c r="A57" s="7">
        <v>54</v>
      </c>
      <c r="B57" s="8" t="s">
        <v>94</v>
      </c>
      <c r="C57" s="9" t="s">
        <v>121</v>
      </c>
      <c r="D57" s="9" t="s">
        <v>122</v>
      </c>
      <c r="E57" s="9">
        <v>5308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1">
        <f t="shared" si="0"/>
        <v>0</v>
      </c>
    </row>
    <row r="58" spans="1:11" ht="15.75" customHeight="1" x14ac:dyDescent="0.25">
      <c r="A58" s="7">
        <v>55</v>
      </c>
      <c r="B58" s="8" t="s">
        <v>94</v>
      </c>
      <c r="C58" s="9" t="s">
        <v>123</v>
      </c>
      <c r="D58" s="9" t="s">
        <v>124</v>
      </c>
      <c r="E58" s="9">
        <v>5309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1">
        <f t="shared" si="0"/>
        <v>0</v>
      </c>
    </row>
    <row r="59" spans="1:11" ht="15.75" customHeight="1" x14ac:dyDescent="0.25">
      <c r="A59" s="7">
        <v>56</v>
      </c>
      <c r="B59" s="8" t="s">
        <v>94</v>
      </c>
      <c r="C59" s="9" t="s">
        <v>125</v>
      </c>
      <c r="D59" s="9" t="s">
        <v>126</v>
      </c>
      <c r="E59" s="9">
        <v>5401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1">
        <f t="shared" si="0"/>
        <v>0</v>
      </c>
    </row>
    <row r="60" spans="1:11" ht="15.75" customHeight="1" x14ac:dyDescent="0.25">
      <c r="A60" s="7">
        <v>57</v>
      </c>
      <c r="B60" s="8" t="s">
        <v>94</v>
      </c>
      <c r="C60" s="9" t="s">
        <v>127</v>
      </c>
      <c r="D60" s="9" t="s">
        <v>128</v>
      </c>
      <c r="E60" s="9">
        <v>5402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1">
        <f t="shared" si="0"/>
        <v>0</v>
      </c>
    </row>
    <row r="61" spans="1:11" ht="15.75" customHeight="1" x14ac:dyDescent="0.25">
      <c r="A61" s="7">
        <v>58</v>
      </c>
      <c r="B61" s="8" t="s">
        <v>94</v>
      </c>
      <c r="C61" s="9" t="s">
        <v>129</v>
      </c>
      <c r="D61" s="9" t="s">
        <v>130</v>
      </c>
      <c r="E61" s="9">
        <v>5403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1">
        <f t="shared" si="0"/>
        <v>0</v>
      </c>
    </row>
    <row r="62" spans="1:11" ht="15.75" customHeight="1" x14ac:dyDescent="0.25">
      <c r="A62" s="7">
        <v>59</v>
      </c>
      <c r="B62" s="8" t="s">
        <v>94</v>
      </c>
      <c r="C62" s="9" t="s">
        <v>131</v>
      </c>
      <c r="D62" s="9" t="s">
        <v>132</v>
      </c>
      <c r="E62" s="9">
        <v>5404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1">
        <f t="shared" si="0"/>
        <v>0</v>
      </c>
    </row>
    <row r="63" spans="1:11" ht="15.75" customHeight="1" x14ac:dyDescent="0.25">
      <c r="A63" s="7">
        <v>60</v>
      </c>
      <c r="B63" s="8" t="s">
        <v>94</v>
      </c>
      <c r="C63" s="9" t="s">
        <v>133</v>
      </c>
      <c r="D63" s="9" t="s">
        <v>134</v>
      </c>
      <c r="E63" s="9">
        <v>5405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1">
        <f t="shared" si="0"/>
        <v>0</v>
      </c>
    </row>
    <row r="64" spans="1:11" ht="15.75" customHeight="1" x14ac:dyDescent="0.25">
      <c r="A64" s="7">
        <v>61</v>
      </c>
      <c r="B64" s="8" t="s">
        <v>94</v>
      </c>
      <c r="C64" s="9" t="s">
        <v>135</v>
      </c>
      <c r="D64" s="9" t="s">
        <v>136</v>
      </c>
      <c r="E64" s="9">
        <v>5406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1">
        <f t="shared" si="0"/>
        <v>0</v>
      </c>
    </row>
    <row r="65" spans="1:11" ht="15.75" customHeight="1" x14ac:dyDescent="0.25">
      <c r="A65" s="7">
        <v>62</v>
      </c>
      <c r="B65" s="8" t="s">
        <v>94</v>
      </c>
      <c r="C65" s="9" t="s">
        <v>137</v>
      </c>
      <c r="D65" s="9" t="s">
        <v>138</v>
      </c>
      <c r="E65" s="9">
        <v>5501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1">
        <f t="shared" si="0"/>
        <v>0</v>
      </c>
    </row>
    <row r="66" spans="1:11" ht="15.75" customHeight="1" x14ac:dyDescent="0.25">
      <c r="A66" s="7">
        <v>63</v>
      </c>
      <c r="B66" s="8" t="s">
        <v>94</v>
      </c>
      <c r="C66" s="9" t="s">
        <v>139</v>
      </c>
      <c r="D66" s="9" t="s">
        <v>140</v>
      </c>
      <c r="E66" s="9">
        <v>5502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1">
        <f t="shared" si="0"/>
        <v>0</v>
      </c>
    </row>
    <row r="67" spans="1:11" ht="15.75" customHeight="1" x14ac:dyDescent="0.25">
      <c r="A67" s="7">
        <v>64</v>
      </c>
      <c r="B67" s="8" t="s">
        <v>94</v>
      </c>
      <c r="C67" s="9" t="s">
        <v>141</v>
      </c>
      <c r="D67" s="9" t="s">
        <v>142</v>
      </c>
      <c r="E67" s="9">
        <v>5503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>
        <f t="shared" si="0"/>
        <v>0</v>
      </c>
    </row>
    <row r="68" spans="1:11" ht="15.75" customHeight="1" x14ac:dyDescent="0.25">
      <c r="A68" s="7">
        <v>65</v>
      </c>
      <c r="B68" s="8" t="s">
        <v>94</v>
      </c>
      <c r="C68" s="9" t="s">
        <v>143</v>
      </c>
      <c r="D68" s="9" t="s">
        <v>144</v>
      </c>
      <c r="E68" s="9">
        <v>5504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1">
        <f t="shared" si="0"/>
        <v>0</v>
      </c>
    </row>
    <row r="69" spans="1:11" ht="15.75" customHeight="1" x14ac:dyDescent="0.25">
      <c r="A69" s="7">
        <v>66</v>
      </c>
      <c r="B69" s="8" t="s">
        <v>94</v>
      </c>
      <c r="C69" s="9" t="s">
        <v>145</v>
      </c>
      <c r="D69" s="9" t="s">
        <v>146</v>
      </c>
      <c r="E69" s="9">
        <v>5505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1">
        <f t="shared" si="0"/>
        <v>0</v>
      </c>
    </row>
    <row r="70" spans="1:11" ht="15.75" customHeight="1" x14ac:dyDescent="0.25">
      <c r="A70" s="7">
        <v>67</v>
      </c>
      <c r="B70" s="8" t="s">
        <v>94</v>
      </c>
      <c r="C70" s="9" t="s">
        <v>147</v>
      </c>
      <c r="D70" s="9" t="s">
        <v>148</v>
      </c>
      <c r="E70" s="9">
        <v>5506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1">
        <f t="shared" ref="K70:K133" si="1">SUM(F70:J70)</f>
        <v>0</v>
      </c>
    </row>
    <row r="71" spans="1:11" ht="15.75" customHeight="1" x14ac:dyDescent="0.25">
      <c r="A71" s="7">
        <v>68</v>
      </c>
      <c r="B71" s="8" t="s">
        <v>94</v>
      </c>
      <c r="C71" s="9" t="s">
        <v>149</v>
      </c>
      <c r="D71" s="9" t="s">
        <v>150</v>
      </c>
      <c r="E71" s="9">
        <v>5507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1">
        <f t="shared" si="1"/>
        <v>0</v>
      </c>
    </row>
    <row r="72" spans="1:11" ht="15.75" customHeight="1" x14ac:dyDescent="0.25">
      <c r="A72" s="7">
        <v>69</v>
      </c>
      <c r="B72" s="8" t="s">
        <v>94</v>
      </c>
      <c r="C72" s="9" t="s">
        <v>151</v>
      </c>
      <c r="D72" s="9" t="s">
        <v>152</v>
      </c>
      <c r="E72" s="9">
        <v>5601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1">
        <f t="shared" si="1"/>
        <v>0</v>
      </c>
    </row>
    <row r="73" spans="1:11" ht="15.75" customHeight="1" x14ac:dyDescent="0.25">
      <c r="A73" s="7">
        <v>70</v>
      </c>
      <c r="B73" s="8" t="s">
        <v>94</v>
      </c>
      <c r="C73" s="9" t="s">
        <v>153</v>
      </c>
      <c r="D73" s="9" t="s">
        <v>154</v>
      </c>
      <c r="E73" s="9">
        <v>5602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1">
        <f t="shared" si="1"/>
        <v>0</v>
      </c>
    </row>
    <row r="74" spans="1:11" ht="15.75" customHeight="1" x14ac:dyDescent="0.25">
      <c r="A74" s="7">
        <v>71</v>
      </c>
      <c r="B74" s="8" t="s">
        <v>94</v>
      </c>
      <c r="C74" s="9" t="s">
        <v>155</v>
      </c>
      <c r="D74" s="9" t="s">
        <v>156</v>
      </c>
      <c r="E74" s="9">
        <v>5603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1">
        <f t="shared" si="1"/>
        <v>0</v>
      </c>
    </row>
    <row r="75" spans="1:11" ht="15.75" customHeight="1" x14ac:dyDescent="0.25">
      <c r="A75" s="7">
        <v>72</v>
      </c>
      <c r="B75" s="8" t="s">
        <v>94</v>
      </c>
      <c r="C75" s="9" t="s">
        <v>157</v>
      </c>
      <c r="D75" s="9" t="s">
        <v>158</v>
      </c>
      <c r="E75" s="9">
        <v>5604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1">
        <f t="shared" si="1"/>
        <v>0</v>
      </c>
    </row>
    <row r="76" spans="1:11" ht="15.75" customHeight="1" x14ac:dyDescent="0.25">
      <c r="A76" s="7">
        <v>73</v>
      </c>
      <c r="B76" s="8" t="s">
        <v>94</v>
      </c>
      <c r="C76" s="9" t="s">
        <v>159</v>
      </c>
      <c r="D76" s="9" t="s">
        <v>160</v>
      </c>
      <c r="E76" s="9">
        <v>5605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1">
        <f t="shared" si="1"/>
        <v>0</v>
      </c>
    </row>
    <row r="77" spans="1:11" ht="15.75" customHeight="1" x14ac:dyDescent="0.25">
      <c r="A77" s="7">
        <v>74</v>
      </c>
      <c r="B77" s="8" t="s">
        <v>94</v>
      </c>
      <c r="C77" s="9" t="s">
        <v>161</v>
      </c>
      <c r="D77" s="9" t="s">
        <v>162</v>
      </c>
      <c r="E77" s="9">
        <v>5606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1">
        <f t="shared" si="1"/>
        <v>0</v>
      </c>
    </row>
    <row r="78" spans="1:11" ht="15.75" customHeight="1" x14ac:dyDescent="0.25">
      <c r="A78" s="7">
        <v>75</v>
      </c>
      <c r="B78" s="8" t="s">
        <v>94</v>
      </c>
      <c r="C78" s="9" t="s">
        <v>163</v>
      </c>
      <c r="D78" s="9" t="s">
        <v>164</v>
      </c>
      <c r="E78" s="9">
        <v>5701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1">
        <f t="shared" si="1"/>
        <v>0</v>
      </c>
    </row>
    <row r="79" spans="1:11" ht="15.75" customHeight="1" x14ac:dyDescent="0.25">
      <c r="A79" s="7">
        <v>76</v>
      </c>
      <c r="B79" s="8" t="s">
        <v>94</v>
      </c>
      <c r="C79" s="9" t="s">
        <v>165</v>
      </c>
      <c r="D79" s="9" t="s">
        <v>166</v>
      </c>
      <c r="E79" s="9">
        <v>5702</v>
      </c>
      <c r="F79" s="10">
        <v>0</v>
      </c>
      <c r="G79" s="10">
        <v>81196</v>
      </c>
      <c r="H79" s="10">
        <v>0</v>
      </c>
      <c r="I79" s="10">
        <v>0</v>
      </c>
      <c r="J79" s="10">
        <v>0</v>
      </c>
      <c r="K79" s="11">
        <f t="shared" si="1"/>
        <v>81196</v>
      </c>
    </row>
    <row r="80" spans="1:11" ht="15.75" customHeight="1" x14ac:dyDescent="0.25">
      <c r="A80" s="7">
        <v>77</v>
      </c>
      <c r="B80" s="8" t="s">
        <v>94</v>
      </c>
      <c r="C80" s="9" t="s">
        <v>167</v>
      </c>
      <c r="D80" s="9" t="s">
        <v>168</v>
      </c>
      <c r="E80" s="9">
        <v>5703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1">
        <f t="shared" si="1"/>
        <v>0</v>
      </c>
    </row>
    <row r="81" spans="1:11" ht="15.75" customHeight="1" x14ac:dyDescent="0.25">
      <c r="A81" s="7">
        <v>78</v>
      </c>
      <c r="B81" s="8" t="s">
        <v>94</v>
      </c>
      <c r="C81" s="9" t="s">
        <v>169</v>
      </c>
      <c r="D81" s="9" t="s">
        <v>170</v>
      </c>
      <c r="E81" s="9">
        <v>5704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1">
        <f t="shared" si="1"/>
        <v>0</v>
      </c>
    </row>
    <row r="82" spans="1:11" ht="15.75" customHeight="1" x14ac:dyDescent="0.25">
      <c r="A82" s="7">
        <v>79</v>
      </c>
      <c r="B82" s="8" t="s">
        <v>171</v>
      </c>
      <c r="C82" s="9" t="s">
        <v>172</v>
      </c>
      <c r="D82" s="9" t="s">
        <v>173</v>
      </c>
      <c r="E82" s="9">
        <v>6101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1">
        <f t="shared" si="1"/>
        <v>0</v>
      </c>
    </row>
    <row r="83" spans="1:11" ht="15.75" customHeight="1" x14ac:dyDescent="0.25">
      <c r="A83" s="7">
        <v>80</v>
      </c>
      <c r="B83" s="8" t="s">
        <v>171</v>
      </c>
      <c r="C83" s="9" t="s">
        <v>174</v>
      </c>
      <c r="D83" s="9" t="s">
        <v>175</v>
      </c>
      <c r="E83" s="9">
        <v>6102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1">
        <f t="shared" si="1"/>
        <v>0</v>
      </c>
    </row>
    <row r="84" spans="1:11" ht="15.75" customHeight="1" x14ac:dyDescent="0.25">
      <c r="A84" s="7">
        <v>81</v>
      </c>
      <c r="B84" s="8" t="s">
        <v>171</v>
      </c>
      <c r="C84" s="9" t="s">
        <v>176</v>
      </c>
      <c r="D84" s="9" t="s">
        <v>177</v>
      </c>
      <c r="E84" s="9">
        <v>6103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1">
        <f t="shared" si="1"/>
        <v>0</v>
      </c>
    </row>
    <row r="85" spans="1:11" ht="15.75" customHeight="1" x14ac:dyDescent="0.25">
      <c r="A85" s="7">
        <v>82</v>
      </c>
      <c r="B85" s="8" t="s">
        <v>171</v>
      </c>
      <c r="C85" s="9" t="s">
        <v>178</v>
      </c>
      <c r="D85" s="9" t="s">
        <v>179</v>
      </c>
      <c r="E85" s="9">
        <v>6104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1">
        <f t="shared" si="1"/>
        <v>0</v>
      </c>
    </row>
    <row r="86" spans="1:11" ht="15.75" customHeight="1" x14ac:dyDescent="0.25">
      <c r="A86" s="7">
        <v>83</v>
      </c>
      <c r="B86" s="8" t="s">
        <v>171</v>
      </c>
      <c r="C86" s="9" t="s">
        <v>180</v>
      </c>
      <c r="D86" s="9" t="s">
        <v>181</v>
      </c>
      <c r="E86" s="9">
        <v>6105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1">
        <f t="shared" si="1"/>
        <v>0</v>
      </c>
    </row>
    <row r="87" spans="1:11" ht="15.75" customHeight="1" x14ac:dyDescent="0.25">
      <c r="A87" s="7">
        <v>84</v>
      </c>
      <c r="B87" s="8" t="s">
        <v>171</v>
      </c>
      <c r="C87" s="9" t="s">
        <v>182</v>
      </c>
      <c r="D87" s="9" t="s">
        <v>183</v>
      </c>
      <c r="E87" s="9">
        <v>6106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1">
        <f t="shared" si="1"/>
        <v>0</v>
      </c>
    </row>
    <row r="88" spans="1:11" ht="15.75" customHeight="1" x14ac:dyDescent="0.25">
      <c r="A88" s="7">
        <v>85</v>
      </c>
      <c r="B88" s="8" t="s">
        <v>171</v>
      </c>
      <c r="C88" s="9" t="s">
        <v>184</v>
      </c>
      <c r="D88" s="9" t="s">
        <v>185</v>
      </c>
      <c r="E88" s="9">
        <v>6107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1">
        <f t="shared" si="1"/>
        <v>0</v>
      </c>
    </row>
    <row r="89" spans="1:11" ht="15.75" customHeight="1" x14ac:dyDescent="0.25">
      <c r="A89" s="7">
        <v>86</v>
      </c>
      <c r="B89" s="8" t="s">
        <v>171</v>
      </c>
      <c r="C89" s="9" t="s">
        <v>186</v>
      </c>
      <c r="D89" s="9" t="s">
        <v>187</v>
      </c>
      <c r="E89" s="9">
        <v>6108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1">
        <f t="shared" si="1"/>
        <v>0</v>
      </c>
    </row>
    <row r="90" spans="1:11" ht="15.75" customHeight="1" x14ac:dyDescent="0.25">
      <c r="A90" s="7">
        <v>87</v>
      </c>
      <c r="B90" s="8" t="s">
        <v>171</v>
      </c>
      <c r="C90" s="9" t="s">
        <v>188</v>
      </c>
      <c r="D90" s="9" t="s">
        <v>189</v>
      </c>
      <c r="E90" s="9">
        <v>6109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1">
        <f t="shared" si="1"/>
        <v>0</v>
      </c>
    </row>
    <row r="91" spans="1:11" ht="15.75" customHeight="1" x14ac:dyDescent="0.25">
      <c r="A91" s="7">
        <v>88</v>
      </c>
      <c r="B91" s="8" t="s">
        <v>171</v>
      </c>
      <c r="C91" s="9" t="s">
        <v>190</v>
      </c>
      <c r="D91" s="9" t="s">
        <v>191</v>
      </c>
      <c r="E91" s="9">
        <v>6110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1">
        <f t="shared" si="1"/>
        <v>0</v>
      </c>
    </row>
    <row r="92" spans="1:11" ht="15.75" customHeight="1" x14ac:dyDescent="0.25">
      <c r="A92" s="7">
        <v>89</v>
      </c>
      <c r="B92" s="8" t="s">
        <v>171</v>
      </c>
      <c r="C92" s="9" t="s">
        <v>192</v>
      </c>
      <c r="D92" s="9" t="s">
        <v>193</v>
      </c>
      <c r="E92" s="9">
        <v>6111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1">
        <f t="shared" si="1"/>
        <v>0</v>
      </c>
    </row>
    <row r="93" spans="1:11" ht="15.75" customHeight="1" x14ac:dyDescent="0.25">
      <c r="A93" s="7">
        <v>90</v>
      </c>
      <c r="B93" s="8" t="s">
        <v>171</v>
      </c>
      <c r="C93" s="9" t="s">
        <v>194</v>
      </c>
      <c r="D93" s="9" t="s">
        <v>195</v>
      </c>
      <c r="E93" s="9">
        <v>6112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1">
        <f t="shared" si="1"/>
        <v>0</v>
      </c>
    </row>
    <row r="94" spans="1:11" ht="15.75" customHeight="1" x14ac:dyDescent="0.25">
      <c r="A94" s="7">
        <v>91</v>
      </c>
      <c r="B94" s="8" t="s">
        <v>171</v>
      </c>
      <c r="C94" s="9" t="s">
        <v>196</v>
      </c>
      <c r="D94" s="9" t="s">
        <v>197</v>
      </c>
      <c r="E94" s="9">
        <v>6113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1">
        <f t="shared" si="1"/>
        <v>0</v>
      </c>
    </row>
    <row r="95" spans="1:11" ht="15.75" customHeight="1" x14ac:dyDescent="0.25">
      <c r="A95" s="7">
        <v>92</v>
      </c>
      <c r="B95" s="8" t="s">
        <v>171</v>
      </c>
      <c r="C95" s="9" t="s">
        <v>198</v>
      </c>
      <c r="D95" s="9" t="s">
        <v>199</v>
      </c>
      <c r="E95" s="9">
        <v>6114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1">
        <f t="shared" si="1"/>
        <v>0</v>
      </c>
    </row>
    <row r="96" spans="1:11" ht="15.75" customHeight="1" x14ac:dyDescent="0.25">
      <c r="A96" s="7">
        <v>93</v>
      </c>
      <c r="B96" s="8" t="s">
        <v>171</v>
      </c>
      <c r="C96" s="9" t="s">
        <v>200</v>
      </c>
      <c r="D96" s="9" t="s">
        <v>201</v>
      </c>
      <c r="E96" s="9">
        <v>6115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1">
        <f t="shared" si="1"/>
        <v>0</v>
      </c>
    </row>
    <row r="97" spans="1:11" ht="15.75" customHeight="1" x14ac:dyDescent="0.25">
      <c r="A97" s="7">
        <v>94</v>
      </c>
      <c r="B97" s="8" t="s">
        <v>171</v>
      </c>
      <c r="C97" s="9" t="s">
        <v>202</v>
      </c>
      <c r="D97" s="9" t="s">
        <v>203</v>
      </c>
      <c r="E97" s="9">
        <v>6116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1">
        <f t="shared" si="1"/>
        <v>0</v>
      </c>
    </row>
    <row r="98" spans="1:11" ht="15.75" customHeight="1" x14ac:dyDescent="0.25">
      <c r="A98" s="7">
        <v>95</v>
      </c>
      <c r="B98" s="8" t="s">
        <v>171</v>
      </c>
      <c r="C98" s="9" t="s">
        <v>204</v>
      </c>
      <c r="D98" s="9" t="s">
        <v>205</v>
      </c>
      <c r="E98" s="9">
        <v>6117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1">
        <f t="shared" si="1"/>
        <v>0</v>
      </c>
    </row>
    <row r="99" spans="1:11" ht="15.75" customHeight="1" x14ac:dyDescent="0.25">
      <c r="A99" s="7">
        <v>96</v>
      </c>
      <c r="B99" s="8" t="s">
        <v>171</v>
      </c>
      <c r="C99" s="9" t="s">
        <v>206</v>
      </c>
      <c r="D99" s="9" t="s">
        <v>207</v>
      </c>
      <c r="E99" s="9">
        <v>6201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1">
        <f t="shared" si="1"/>
        <v>0</v>
      </c>
    </row>
    <row r="100" spans="1:11" ht="15.75" customHeight="1" x14ac:dyDescent="0.25">
      <c r="A100" s="7">
        <v>97</v>
      </c>
      <c r="B100" s="8" t="s">
        <v>171</v>
      </c>
      <c r="C100" s="9" t="s">
        <v>208</v>
      </c>
      <c r="D100" s="9" t="s">
        <v>209</v>
      </c>
      <c r="E100" s="9">
        <v>6202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1">
        <f t="shared" si="1"/>
        <v>0</v>
      </c>
    </row>
    <row r="101" spans="1:11" ht="15.75" customHeight="1" x14ac:dyDescent="0.25">
      <c r="A101" s="7">
        <v>98</v>
      </c>
      <c r="B101" s="8" t="s">
        <v>171</v>
      </c>
      <c r="C101" s="9" t="s">
        <v>210</v>
      </c>
      <c r="D101" s="9" t="s">
        <v>211</v>
      </c>
      <c r="E101" s="9">
        <v>6203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1">
        <f t="shared" si="1"/>
        <v>0</v>
      </c>
    </row>
    <row r="102" spans="1:11" ht="15.75" customHeight="1" x14ac:dyDescent="0.25">
      <c r="A102" s="7">
        <v>99</v>
      </c>
      <c r="B102" s="8" t="s">
        <v>171</v>
      </c>
      <c r="C102" s="9" t="s">
        <v>212</v>
      </c>
      <c r="D102" s="9" t="s">
        <v>213</v>
      </c>
      <c r="E102" s="9">
        <v>6204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1">
        <f t="shared" si="1"/>
        <v>0</v>
      </c>
    </row>
    <row r="103" spans="1:11" ht="15.75" customHeight="1" x14ac:dyDescent="0.25">
      <c r="A103" s="7">
        <v>100</v>
      </c>
      <c r="B103" s="8" t="s">
        <v>171</v>
      </c>
      <c r="C103" s="9" t="s">
        <v>214</v>
      </c>
      <c r="D103" s="9" t="s">
        <v>215</v>
      </c>
      <c r="E103" s="9">
        <v>6205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1">
        <f t="shared" si="1"/>
        <v>0</v>
      </c>
    </row>
    <row r="104" spans="1:11" ht="15.75" customHeight="1" x14ac:dyDescent="0.25">
      <c r="A104" s="7">
        <v>101</v>
      </c>
      <c r="B104" s="8" t="s">
        <v>171</v>
      </c>
      <c r="C104" s="9" t="s">
        <v>216</v>
      </c>
      <c r="D104" s="9" t="s">
        <v>217</v>
      </c>
      <c r="E104" s="9">
        <v>6206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1">
        <f t="shared" si="1"/>
        <v>0</v>
      </c>
    </row>
    <row r="105" spans="1:11" ht="15.75" customHeight="1" x14ac:dyDescent="0.25">
      <c r="A105" s="7">
        <v>102</v>
      </c>
      <c r="B105" s="8" t="s">
        <v>171</v>
      </c>
      <c r="C105" s="9" t="s">
        <v>218</v>
      </c>
      <c r="D105" s="9" t="s">
        <v>219</v>
      </c>
      <c r="E105" s="9">
        <v>6207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1">
        <f t="shared" si="1"/>
        <v>0</v>
      </c>
    </row>
    <row r="106" spans="1:11" ht="15.75" customHeight="1" x14ac:dyDescent="0.25">
      <c r="A106" s="7">
        <v>103</v>
      </c>
      <c r="B106" s="8" t="s">
        <v>171</v>
      </c>
      <c r="C106" s="9" t="s">
        <v>220</v>
      </c>
      <c r="D106" s="9" t="s">
        <v>221</v>
      </c>
      <c r="E106" s="9">
        <v>6208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1">
        <f t="shared" si="1"/>
        <v>0</v>
      </c>
    </row>
    <row r="107" spans="1:11" ht="15.75" customHeight="1" x14ac:dyDescent="0.25">
      <c r="A107" s="7">
        <v>104</v>
      </c>
      <c r="B107" s="8" t="s">
        <v>171</v>
      </c>
      <c r="C107" s="9" t="s">
        <v>222</v>
      </c>
      <c r="D107" s="9" t="s">
        <v>223</v>
      </c>
      <c r="E107" s="9">
        <v>6209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1">
        <f t="shared" si="1"/>
        <v>0</v>
      </c>
    </row>
    <row r="108" spans="1:11" ht="15.75" customHeight="1" x14ac:dyDescent="0.25">
      <c r="A108" s="7">
        <v>105</v>
      </c>
      <c r="B108" s="8" t="s">
        <v>171</v>
      </c>
      <c r="C108" s="9" t="s">
        <v>224</v>
      </c>
      <c r="D108" s="9" t="s">
        <v>225</v>
      </c>
      <c r="E108" s="9">
        <v>6214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1">
        <f t="shared" si="1"/>
        <v>0</v>
      </c>
    </row>
    <row r="109" spans="1:11" ht="15.75" customHeight="1" x14ac:dyDescent="0.25">
      <c r="A109" s="7">
        <v>106</v>
      </c>
      <c r="B109" s="8" t="s">
        <v>171</v>
      </c>
      <c r="C109" s="9" t="s">
        <v>226</v>
      </c>
      <c r="D109" s="9" t="s">
        <v>227</v>
      </c>
      <c r="E109" s="9">
        <v>6301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1">
        <f t="shared" si="1"/>
        <v>0</v>
      </c>
    </row>
    <row r="110" spans="1:11" ht="15.75" customHeight="1" x14ac:dyDescent="0.25">
      <c r="A110" s="7">
        <v>107</v>
      </c>
      <c r="B110" s="8" t="s">
        <v>171</v>
      </c>
      <c r="C110" s="9" t="s">
        <v>228</v>
      </c>
      <c r="D110" s="9" t="s">
        <v>229</v>
      </c>
      <c r="E110" s="9">
        <v>6302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1">
        <f t="shared" si="1"/>
        <v>0</v>
      </c>
    </row>
    <row r="111" spans="1:11" ht="15.75" customHeight="1" x14ac:dyDescent="0.25">
      <c r="A111" s="7">
        <v>108</v>
      </c>
      <c r="B111" s="8" t="s">
        <v>171</v>
      </c>
      <c r="C111" s="9" t="s">
        <v>230</v>
      </c>
      <c r="D111" s="9" t="s">
        <v>231</v>
      </c>
      <c r="E111" s="9">
        <v>6303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1">
        <f t="shared" si="1"/>
        <v>0</v>
      </c>
    </row>
    <row r="112" spans="1:11" ht="15.75" customHeight="1" x14ac:dyDescent="0.25">
      <c r="A112" s="7">
        <v>109</v>
      </c>
      <c r="B112" s="8" t="s">
        <v>171</v>
      </c>
      <c r="C112" s="9" t="s">
        <v>232</v>
      </c>
      <c r="D112" s="9" t="s">
        <v>233</v>
      </c>
      <c r="E112" s="9">
        <v>6304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1">
        <f t="shared" si="1"/>
        <v>0</v>
      </c>
    </row>
    <row r="113" spans="1:11" ht="15.75" customHeight="1" x14ac:dyDescent="0.25">
      <c r="A113" s="7">
        <v>110</v>
      </c>
      <c r="B113" s="8" t="s">
        <v>171</v>
      </c>
      <c r="C113" s="9" t="s">
        <v>234</v>
      </c>
      <c r="D113" s="9" t="s">
        <v>235</v>
      </c>
      <c r="E113" s="9">
        <v>6305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1">
        <f t="shared" si="1"/>
        <v>0</v>
      </c>
    </row>
    <row r="114" spans="1:11" ht="15.75" customHeight="1" x14ac:dyDescent="0.25">
      <c r="A114" s="7">
        <v>111</v>
      </c>
      <c r="B114" s="8" t="s">
        <v>171</v>
      </c>
      <c r="C114" s="9" t="s">
        <v>236</v>
      </c>
      <c r="D114" s="9" t="s">
        <v>237</v>
      </c>
      <c r="E114" s="9">
        <v>6306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1">
        <f t="shared" si="1"/>
        <v>0</v>
      </c>
    </row>
    <row r="115" spans="1:11" ht="15.75" customHeight="1" x14ac:dyDescent="0.25">
      <c r="A115" s="7">
        <v>112</v>
      </c>
      <c r="B115" s="8" t="s">
        <v>238</v>
      </c>
      <c r="C115" s="9" t="s">
        <v>239</v>
      </c>
      <c r="D115" s="9" t="s">
        <v>240</v>
      </c>
      <c r="E115" s="9">
        <v>7101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1">
        <f t="shared" si="1"/>
        <v>0</v>
      </c>
    </row>
    <row r="116" spans="1:11" ht="15.75" customHeight="1" x14ac:dyDescent="0.25">
      <c r="A116" s="7">
        <v>113</v>
      </c>
      <c r="B116" s="8" t="s">
        <v>238</v>
      </c>
      <c r="C116" s="9" t="s">
        <v>241</v>
      </c>
      <c r="D116" s="9" t="s">
        <v>242</v>
      </c>
      <c r="E116" s="9">
        <v>7102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1">
        <f t="shared" si="1"/>
        <v>0</v>
      </c>
    </row>
    <row r="117" spans="1:11" ht="15.75" customHeight="1" x14ac:dyDescent="0.25">
      <c r="A117" s="7">
        <v>114</v>
      </c>
      <c r="B117" s="8" t="s">
        <v>238</v>
      </c>
      <c r="C117" s="9" t="s">
        <v>243</v>
      </c>
      <c r="D117" s="9" t="s">
        <v>244</v>
      </c>
      <c r="E117" s="9">
        <v>7103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1">
        <f t="shared" si="1"/>
        <v>0</v>
      </c>
    </row>
    <row r="118" spans="1:11" ht="15.75" customHeight="1" x14ac:dyDescent="0.25">
      <c r="A118" s="7">
        <v>115</v>
      </c>
      <c r="B118" s="8" t="s">
        <v>238</v>
      </c>
      <c r="C118" s="9" t="s">
        <v>245</v>
      </c>
      <c r="D118" s="9" t="s">
        <v>246</v>
      </c>
      <c r="E118" s="9">
        <v>7104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1">
        <f t="shared" si="1"/>
        <v>0</v>
      </c>
    </row>
    <row r="119" spans="1:11" ht="15.75" customHeight="1" x14ac:dyDescent="0.25">
      <c r="A119" s="7">
        <v>116</v>
      </c>
      <c r="B119" s="8" t="s">
        <v>238</v>
      </c>
      <c r="C119" s="9" t="s">
        <v>247</v>
      </c>
      <c r="D119" s="9" t="s">
        <v>248</v>
      </c>
      <c r="E119" s="9">
        <v>7105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1">
        <f t="shared" si="1"/>
        <v>0</v>
      </c>
    </row>
    <row r="120" spans="1:11" ht="15.75" customHeight="1" x14ac:dyDescent="0.25">
      <c r="A120" s="7">
        <v>117</v>
      </c>
      <c r="B120" s="8" t="s">
        <v>238</v>
      </c>
      <c r="C120" s="9" t="s">
        <v>249</v>
      </c>
      <c r="D120" s="9" t="s">
        <v>250</v>
      </c>
      <c r="E120" s="9">
        <v>7106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1">
        <f t="shared" si="1"/>
        <v>0</v>
      </c>
    </row>
    <row r="121" spans="1:11" ht="15.75" customHeight="1" x14ac:dyDescent="0.25">
      <c r="A121" s="7">
        <v>118</v>
      </c>
      <c r="B121" s="8" t="s">
        <v>238</v>
      </c>
      <c r="C121" s="9" t="s">
        <v>251</v>
      </c>
      <c r="D121" s="9" t="s">
        <v>252</v>
      </c>
      <c r="E121" s="9">
        <v>7107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1">
        <f t="shared" si="1"/>
        <v>0</v>
      </c>
    </row>
    <row r="122" spans="1:11" ht="15.75" customHeight="1" x14ac:dyDescent="0.25">
      <c r="A122" s="7">
        <v>119</v>
      </c>
      <c r="B122" s="8" t="s">
        <v>238</v>
      </c>
      <c r="C122" s="9" t="s">
        <v>253</v>
      </c>
      <c r="D122" s="9" t="s">
        <v>254</v>
      </c>
      <c r="E122" s="9">
        <v>7108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1">
        <f t="shared" si="1"/>
        <v>0</v>
      </c>
    </row>
    <row r="123" spans="1:11" ht="15.75" customHeight="1" x14ac:dyDescent="0.25">
      <c r="A123" s="7">
        <v>120</v>
      </c>
      <c r="B123" s="8" t="s">
        <v>238</v>
      </c>
      <c r="C123" s="9" t="s">
        <v>255</v>
      </c>
      <c r="D123" s="9" t="s">
        <v>256</v>
      </c>
      <c r="E123" s="9">
        <v>7109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1">
        <f t="shared" si="1"/>
        <v>0</v>
      </c>
    </row>
    <row r="124" spans="1:11" ht="15.75" customHeight="1" x14ac:dyDescent="0.25">
      <c r="A124" s="7">
        <v>121</v>
      </c>
      <c r="B124" s="8" t="s">
        <v>238</v>
      </c>
      <c r="C124" s="9" t="s">
        <v>257</v>
      </c>
      <c r="D124" s="9" t="s">
        <v>258</v>
      </c>
      <c r="E124" s="9">
        <v>7201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1">
        <f t="shared" si="1"/>
        <v>0</v>
      </c>
    </row>
    <row r="125" spans="1:11" ht="15.75" customHeight="1" x14ac:dyDescent="0.25">
      <c r="A125" s="7">
        <v>122</v>
      </c>
      <c r="B125" s="8" t="s">
        <v>238</v>
      </c>
      <c r="C125" s="9" t="s">
        <v>259</v>
      </c>
      <c r="D125" s="9" t="s">
        <v>260</v>
      </c>
      <c r="E125" s="9">
        <v>7202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1">
        <f t="shared" si="1"/>
        <v>0</v>
      </c>
    </row>
    <row r="126" spans="1:11" ht="15.75" customHeight="1" x14ac:dyDescent="0.25">
      <c r="A126" s="7">
        <v>123</v>
      </c>
      <c r="B126" s="8" t="s">
        <v>238</v>
      </c>
      <c r="C126" s="9" t="s">
        <v>261</v>
      </c>
      <c r="D126" s="9" t="s">
        <v>262</v>
      </c>
      <c r="E126" s="9">
        <v>7203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1">
        <f t="shared" si="1"/>
        <v>0</v>
      </c>
    </row>
    <row r="127" spans="1:11" ht="15.75" customHeight="1" x14ac:dyDescent="0.25">
      <c r="A127" s="7">
        <v>124</v>
      </c>
      <c r="B127" s="8" t="s">
        <v>238</v>
      </c>
      <c r="C127" s="9" t="s">
        <v>263</v>
      </c>
      <c r="D127" s="9" t="s">
        <v>264</v>
      </c>
      <c r="E127" s="9">
        <v>7204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1">
        <f t="shared" si="1"/>
        <v>0</v>
      </c>
    </row>
    <row r="128" spans="1:11" ht="15.75" customHeight="1" x14ac:dyDescent="0.25">
      <c r="A128" s="7">
        <v>125</v>
      </c>
      <c r="B128" s="8" t="s">
        <v>238</v>
      </c>
      <c r="C128" s="9" t="s">
        <v>265</v>
      </c>
      <c r="D128" s="9" t="s">
        <v>266</v>
      </c>
      <c r="E128" s="9">
        <v>7205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1">
        <f t="shared" si="1"/>
        <v>0</v>
      </c>
    </row>
    <row r="129" spans="1:11" ht="15.75" customHeight="1" x14ac:dyDescent="0.25">
      <c r="A129" s="7">
        <v>126</v>
      </c>
      <c r="B129" s="8" t="s">
        <v>238</v>
      </c>
      <c r="C129" s="9" t="s">
        <v>267</v>
      </c>
      <c r="D129" s="9" t="s">
        <v>268</v>
      </c>
      <c r="E129" s="9">
        <v>7206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1">
        <f t="shared" si="1"/>
        <v>0</v>
      </c>
    </row>
    <row r="130" spans="1:11" ht="15.75" customHeight="1" x14ac:dyDescent="0.25">
      <c r="A130" s="7">
        <v>127</v>
      </c>
      <c r="B130" s="8" t="s">
        <v>238</v>
      </c>
      <c r="C130" s="9" t="s">
        <v>269</v>
      </c>
      <c r="D130" s="9" t="s">
        <v>270</v>
      </c>
      <c r="E130" s="9">
        <v>7207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1">
        <f t="shared" si="1"/>
        <v>0</v>
      </c>
    </row>
    <row r="131" spans="1:11" ht="15.75" customHeight="1" x14ac:dyDescent="0.25">
      <c r="A131" s="7">
        <v>128</v>
      </c>
      <c r="B131" s="8" t="s">
        <v>238</v>
      </c>
      <c r="C131" s="9" t="s">
        <v>271</v>
      </c>
      <c r="D131" s="9" t="s">
        <v>272</v>
      </c>
      <c r="E131" s="9">
        <v>7208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1">
        <f t="shared" si="1"/>
        <v>0</v>
      </c>
    </row>
    <row r="132" spans="1:11" ht="15.75" customHeight="1" x14ac:dyDescent="0.25">
      <c r="A132" s="7">
        <v>129</v>
      </c>
      <c r="B132" s="8" t="s">
        <v>238</v>
      </c>
      <c r="C132" s="9" t="s">
        <v>273</v>
      </c>
      <c r="D132" s="9" t="s">
        <v>274</v>
      </c>
      <c r="E132" s="9">
        <v>7209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1">
        <f t="shared" si="1"/>
        <v>0</v>
      </c>
    </row>
    <row r="133" spans="1:11" ht="15.75" customHeight="1" x14ac:dyDescent="0.25">
      <c r="A133" s="7">
        <v>130</v>
      </c>
      <c r="B133" s="8" t="s">
        <v>238</v>
      </c>
      <c r="C133" s="9" t="s">
        <v>275</v>
      </c>
      <c r="D133" s="9" t="s">
        <v>276</v>
      </c>
      <c r="E133" s="9">
        <v>7210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1">
        <f t="shared" si="1"/>
        <v>0</v>
      </c>
    </row>
    <row r="134" spans="1:11" ht="15.75" customHeight="1" x14ac:dyDescent="0.25">
      <c r="A134" s="7">
        <v>131</v>
      </c>
      <c r="B134" s="8" t="s">
        <v>238</v>
      </c>
      <c r="C134" s="9" t="s">
        <v>277</v>
      </c>
      <c r="D134" s="9" t="s">
        <v>278</v>
      </c>
      <c r="E134" s="9">
        <v>7301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1">
        <f t="shared" ref="K134:K197" si="2">SUM(F134:J134)</f>
        <v>0</v>
      </c>
    </row>
    <row r="135" spans="1:11" ht="15.75" customHeight="1" x14ac:dyDescent="0.25">
      <c r="A135" s="7">
        <v>132</v>
      </c>
      <c r="B135" s="8" t="s">
        <v>238</v>
      </c>
      <c r="C135" s="9" t="s">
        <v>279</v>
      </c>
      <c r="D135" s="9" t="s">
        <v>280</v>
      </c>
      <c r="E135" s="9">
        <v>7302</v>
      </c>
      <c r="F135" s="10">
        <v>81196</v>
      </c>
      <c r="G135" s="10">
        <v>0</v>
      </c>
      <c r="H135" s="10">
        <v>0</v>
      </c>
      <c r="I135" s="10">
        <v>0</v>
      </c>
      <c r="J135" s="10">
        <v>0</v>
      </c>
      <c r="K135" s="11">
        <f t="shared" si="2"/>
        <v>81196</v>
      </c>
    </row>
    <row r="136" spans="1:11" ht="15.75" customHeight="1" x14ac:dyDescent="0.25">
      <c r="A136" s="7">
        <v>133</v>
      </c>
      <c r="B136" s="8" t="s">
        <v>238</v>
      </c>
      <c r="C136" s="9" t="s">
        <v>281</v>
      </c>
      <c r="D136" s="9" t="s">
        <v>282</v>
      </c>
      <c r="E136" s="9">
        <v>7303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1">
        <f t="shared" si="2"/>
        <v>0</v>
      </c>
    </row>
    <row r="137" spans="1:11" ht="15.75" customHeight="1" x14ac:dyDescent="0.25">
      <c r="A137" s="7">
        <v>134</v>
      </c>
      <c r="B137" s="8" t="s">
        <v>238</v>
      </c>
      <c r="C137" s="9" t="s">
        <v>283</v>
      </c>
      <c r="D137" s="9" t="s">
        <v>284</v>
      </c>
      <c r="E137" s="9">
        <v>7304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1">
        <f t="shared" si="2"/>
        <v>0</v>
      </c>
    </row>
    <row r="138" spans="1:11" ht="15.75" customHeight="1" x14ac:dyDescent="0.25">
      <c r="A138" s="7">
        <v>135</v>
      </c>
      <c r="B138" s="8" t="s">
        <v>238</v>
      </c>
      <c r="C138" s="9" t="s">
        <v>285</v>
      </c>
      <c r="D138" s="9" t="s">
        <v>286</v>
      </c>
      <c r="E138" s="9">
        <v>7305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1">
        <f t="shared" si="2"/>
        <v>0</v>
      </c>
    </row>
    <row r="139" spans="1:11" ht="15.75" customHeight="1" x14ac:dyDescent="0.25">
      <c r="A139" s="7">
        <v>136</v>
      </c>
      <c r="B139" s="8" t="s">
        <v>238</v>
      </c>
      <c r="C139" s="9" t="s">
        <v>287</v>
      </c>
      <c r="D139" s="9" t="s">
        <v>288</v>
      </c>
      <c r="E139" s="9">
        <v>7306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1">
        <f t="shared" si="2"/>
        <v>0</v>
      </c>
    </row>
    <row r="140" spans="1:11" ht="15.75" customHeight="1" x14ac:dyDescent="0.25">
      <c r="A140" s="7">
        <v>137</v>
      </c>
      <c r="B140" s="8" t="s">
        <v>238</v>
      </c>
      <c r="C140" s="9" t="s">
        <v>289</v>
      </c>
      <c r="D140" s="9" t="s">
        <v>290</v>
      </c>
      <c r="E140" s="9">
        <v>7309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1">
        <f t="shared" si="2"/>
        <v>0</v>
      </c>
    </row>
    <row r="141" spans="1:11" ht="15.75" customHeight="1" x14ac:dyDescent="0.25">
      <c r="A141" s="7">
        <v>138</v>
      </c>
      <c r="B141" s="8" t="s">
        <v>238</v>
      </c>
      <c r="C141" s="9" t="s">
        <v>291</v>
      </c>
      <c r="D141" s="9" t="s">
        <v>292</v>
      </c>
      <c r="E141" s="9">
        <v>7310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1">
        <f t="shared" si="2"/>
        <v>0</v>
      </c>
    </row>
    <row r="142" spans="1:11" ht="15.75" customHeight="1" x14ac:dyDescent="0.25">
      <c r="A142" s="7">
        <v>139</v>
      </c>
      <c r="B142" s="8" t="s">
        <v>238</v>
      </c>
      <c r="C142" s="9" t="s">
        <v>293</v>
      </c>
      <c r="D142" s="9" t="s">
        <v>294</v>
      </c>
      <c r="E142" s="9">
        <v>7401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1">
        <f t="shared" si="2"/>
        <v>0</v>
      </c>
    </row>
    <row r="143" spans="1:11" ht="15.75" customHeight="1" x14ac:dyDescent="0.25">
      <c r="A143" s="7">
        <v>140</v>
      </c>
      <c r="B143" s="8" t="s">
        <v>238</v>
      </c>
      <c r="C143" s="9" t="s">
        <v>295</v>
      </c>
      <c r="D143" s="9" t="s">
        <v>296</v>
      </c>
      <c r="E143" s="9">
        <v>7402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1">
        <f t="shared" si="2"/>
        <v>0</v>
      </c>
    </row>
    <row r="144" spans="1:11" ht="15.75" customHeight="1" x14ac:dyDescent="0.25">
      <c r="A144" s="7">
        <v>141</v>
      </c>
      <c r="B144" s="8" t="s">
        <v>238</v>
      </c>
      <c r="C144" s="9" t="s">
        <v>297</v>
      </c>
      <c r="D144" s="9" t="s">
        <v>298</v>
      </c>
      <c r="E144" s="9">
        <v>7403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1">
        <f t="shared" si="2"/>
        <v>0</v>
      </c>
    </row>
    <row r="145" spans="1:11" ht="15.75" customHeight="1" x14ac:dyDescent="0.25">
      <c r="A145" s="7">
        <v>142</v>
      </c>
      <c r="B145" s="8" t="s">
        <v>299</v>
      </c>
      <c r="C145" s="9" t="s">
        <v>300</v>
      </c>
      <c r="D145" s="9" t="s">
        <v>301</v>
      </c>
      <c r="E145" s="9">
        <v>8201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1">
        <f t="shared" si="2"/>
        <v>0</v>
      </c>
    </row>
    <row r="146" spans="1:11" ht="15.75" customHeight="1" x14ac:dyDescent="0.25">
      <c r="A146" s="7">
        <v>143</v>
      </c>
      <c r="B146" s="8" t="s">
        <v>299</v>
      </c>
      <c r="C146" s="9" t="s">
        <v>302</v>
      </c>
      <c r="D146" s="9" t="s">
        <v>303</v>
      </c>
      <c r="E146" s="9">
        <v>8202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1">
        <f t="shared" si="2"/>
        <v>0</v>
      </c>
    </row>
    <row r="147" spans="1:11" ht="15.75" customHeight="1" x14ac:dyDescent="0.25">
      <c r="A147" s="7">
        <v>144</v>
      </c>
      <c r="B147" s="8" t="s">
        <v>299</v>
      </c>
      <c r="C147" s="9" t="s">
        <v>304</v>
      </c>
      <c r="D147" s="9" t="s">
        <v>305</v>
      </c>
      <c r="E147" s="9">
        <v>8203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1">
        <f t="shared" si="2"/>
        <v>0</v>
      </c>
    </row>
    <row r="148" spans="1:11" ht="15.75" customHeight="1" x14ac:dyDescent="0.25">
      <c r="A148" s="7">
        <v>145</v>
      </c>
      <c r="B148" s="8" t="s">
        <v>299</v>
      </c>
      <c r="C148" s="9" t="s">
        <v>306</v>
      </c>
      <c r="D148" s="9" t="s">
        <v>307</v>
      </c>
      <c r="E148" s="9">
        <v>8204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1">
        <f t="shared" si="2"/>
        <v>0</v>
      </c>
    </row>
    <row r="149" spans="1:11" ht="15.75" customHeight="1" x14ac:dyDescent="0.25">
      <c r="A149" s="7">
        <v>146</v>
      </c>
      <c r="B149" s="8" t="s">
        <v>299</v>
      </c>
      <c r="C149" s="9" t="s">
        <v>308</v>
      </c>
      <c r="D149" s="9" t="s">
        <v>309</v>
      </c>
      <c r="E149" s="9">
        <v>8205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1">
        <f t="shared" si="2"/>
        <v>0</v>
      </c>
    </row>
    <row r="150" spans="1:11" ht="15.75" customHeight="1" x14ac:dyDescent="0.25">
      <c r="A150" s="7">
        <v>147</v>
      </c>
      <c r="B150" s="8" t="s">
        <v>299</v>
      </c>
      <c r="C150" s="9" t="s">
        <v>310</v>
      </c>
      <c r="D150" s="9" t="s">
        <v>311</v>
      </c>
      <c r="E150" s="9">
        <v>8206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1">
        <f t="shared" si="2"/>
        <v>0</v>
      </c>
    </row>
    <row r="151" spans="1:11" ht="15.75" customHeight="1" x14ac:dyDescent="0.25">
      <c r="A151" s="7">
        <v>148</v>
      </c>
      <c r="B151" s="8" t="s">
        <v>299</v>
      </c>
      <c r="C151" s="9" t="s">
        <v>312</v>
      </c>
      <c r="D151" s="9" t="s">
        <v>313</v>
      </c>
      <c r="E151" s="9">
        <v>8207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1">
        <f t="shared" si="2"/>
        <v>0</v>
      </c>
    </row>
    <row r="152" spans="1:11" ht="15.75" customHeight="1" x14ac:dyDescent="0.25">
      <c r="A152" s="7">
        <v>149</v>
      </c>
      <c r="B152" s="8" t="s">
        <v>299</v>
      </c>
      <c r="C152" s="9" t="s">
        <v>314</v>
      </c>
      <c r="D152" s="9" t="s">
        <v>315</v>
      </c>
      <c r="E152" s="9">
        <v>8208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1">
        <f t="shared" si="2"/>
        <v>0</v>
      </c>
    </row>
    <row r="153" spans="1:11" ht="15.75" customHeight="1" x14ac:dyDescent="0.25">
      <c r="A153" s="7">
        <v>150</v>
      </c>
      <c r="B153" s="8" t="s">
        <v>299</v>
      </c>
      <c r="C153" s="9" t="s">
        <v>316</v>
      </c>
      <c r="D153" s="9" t="s">
        <v>317</v>
      </c>
      <c r="E153" s="9">
        <v>8209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1">
        <f t="shared" si="2"/>
        <v>0</v>
      </c>
    </row>
    <row r="154" spans="1:11" ht="15.75" customHeight="1" x14ac:dyDescent="0.25">
      <c r="A154" s="7">
        <v>151</v>
      </c>
      <c r="B154" s="8" t="s">
        <v>299</v>
      </c>
      <c r="C154" s="9" t="s">
        <v>318</v>
      </c>
      <c r="D154" s="9" t="s">
        <v>319</v>
      </c>
      <c r="E154" s="9">
        <v>8210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1">
        <f t="shared" si="2"/>
        <v>0</v>
      </c>
    </row>
    <row r="155" spans="1:11" ht="15.75" customHeight="1" x14ac:dyDescent="0.25">
      <c r="A155" s="7">
        <v>152</v>
      </c>
      <c r="B155" s="8" t="s">
        <v>299</v>
      </c>
      <c r="C155" s="9" t="s">
        <v>320</v>
      </c>
      <c r="D155" s="9" t="s">
        <v>321</v>
      </c>
      <c r="E155" s="9">
        <v>8211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1">
        <f t="shared" si="2"/>
        <v>0</v>
      </c>
    </row>
    <row r="156" spans="1:11" ht="15.75" customHeight="1" x14ac:dyDescent="0.25">
      <c r="A156" s="7">
        <v>153</v>
      </c>
      <c r="B156" s="8" t="s">
        <v>299</v>
      </c>
      <c r="C156" s="9" t="s">
        <v>322</v>
      </c>
      <c r="D156" s="9" t="s">
        <v>323</v>
      </c>
      <c r="E156" s="9">
        <v>8212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1">
        <f t="shared" si="2"/>
        <v>0</v>
      </c>
    </row>
    <row r="157" spans="1:11" ht="15.75" customHeight="1" x14ac:dyDescent="0.25">
      <c r="A157" s="7">
        <v>154</v>
      </c>
      <c r="B157" s="8" t="s">
        <v>299</v>
      </c>
      <c r="C157" s="9" t="s">
        <v>324</v>
      </c>
      <c r="D157" s="9" t="s">
        <v>325</v>
      </c>
      <c r="E157" s="9">
        <v>8301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1">
        <f t="shared" si="2"/>
        <v>0</v>
      </c>
    </row>
    <row r="158" spans="1:11" ht="15.75" customHeight="1" x14ac:dyDescent="0.25">
      <c r="A158" s="7">
        <v>155</v>
      </c>
      <c r="B158" s="8" t="s">
        <v>299</v>
      </c>
      <c r="C158" s="9" t="s">
        <v>326</v>
      </c>
      <c r="D158" s="9" t="s">
        <v>327</v>
      </c>
      <c r="E158" s="9">
        <v>8302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1">
        <f t="shared" si="2"/>
        <v>0</v>
      </c>
    </row>
    <row r="159" spans="1:11" ht="15.75" customHeight="1" x14ac:dyDescent="0.25">
      <c r="A159" s="7">
        <v>156</v>
      </c>
      <c r="B159" s="8" t="s">
        <v>299</v>
      </c>
      <c r="C159" s="9" t="s">
        <v>328</v>
      </c>
      <c r="D159" s="9" t="s">
        <v>329</v>
      </c>
      <c r="E159" s="9">
        <v>8303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1">
        <f t="shared" si="2"/>
        <v>0</v>
      </c>
    </row>
    <row r="160" spans="1:11" ht="15.75" customHeight="1" x14ac:dyDescent="0.25">
      <c r="A160" s="7">
        <v>157</v>
      </c>
      <c r="B160" s="8" t="s">
        <v>299</v>
      </c>
      <c r="C160" s="9" t="s">
        <v>330</v>
      </c>
      <c r="D160" s="9" t="s">
        <v>331</v>
      </c>
      <c r="E160" s="9">
        <v>8304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1">
        <f t="shared" si="2"/>
        <v>0</v>
      </c>
    </row>
    <row r="161" spans="1:11" ht="15.75" customHeight="1" x14ac:dyDescent="0.25">
      <c r="A161" s="7">
        <v>158</v>
      </c>
      <c r="B161" s="8" t="s">
        <v>299</v>
      </c>
      <c r="C161" s="9" t="s">
        <v>332</v>
      </c>
      <c r="D161" s="9" t="s">
        <v>333</v>
      </c>
      <c r="E161" s="9">
        <v>8305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1">
        <f t="shared" si="2"/>
        <v>0</v>
      </c>
    </row>
    <row r="162" spans="1:11" ht="15.75" customHeight="1" x14ac:dyDescent="0.25">
      <c r="A162" s="7">
        <v>159</v>
      </c>
      <c r="B162" s="8" t="s">
        <v>299</v>
      </c>
      <c r="C162" s="9" t="s">
        <v>334</v>
      </c>
      <c r="D162" s="9" t="s">
        <v>335</v>
      </c>
      <c r="E162" s="9">
        <v>8306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1">
        <f t="shared" si="2"/>
        <v>0</v>
      </c>
    </row>
    <row r="163" spans="1:11" ht="15.75" customHeight="1" x14ac:dyDescent="0.25">
      <c r="A163" s="7">
        <v>160</v>
      </c>
      <c r="B163" s="8" t="s">
        <v>299</v>
      </c>
      <c r="C163" s="9" t="s">
        <v>336</v>
      </c>
      <c r="D163" s="9" t="s">
        <v>337</v>
      </c>
      <c r="E163" s="9">
        <v>8307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1">
        <f t="shared" si="2"/>
        <v>0</v>
      </c>
    </row>
    <row r="164" spans="1:11" ht="15.75" customHeight="1" x14ac:dyDescent="0.25">
      <c r="A164" s="7">
        <v>161</v>
      </c>
      <c r="B164" s="8" t="s">
        <v>299</v>
      </c>
      <c r="C164" s="9" t="s">
        <v>338</v>
      </c>
      <c r="D164" s="9" t="s">
        <v>339</v>
      </c>
      <c r="E164" s="9">
        <v>8401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1">
        <f t="shared" si="2"/>
        <v>0</v>
      </c>
    </row>
    <row r="165" spans="1:11" ht="15.75" customHeight="1" x14ac:dyDescent="0.25">
      <c r="A165" s="7">
        <v>162</v>
      </c>
      <c r="B165" s="8" t="s">
        <v>299</v>
      </c>
      <c r="C165" s="9" t="s">
        <v>340</v>
      </c>
      <c r="D165" s="9" t="s">
        <v>341</v>
      </c>
      <c r="E165" s="9">
        <v>8402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1">
        <f t="shared" si="2"/>
        <v>0</v>
      </c>
    </row>
    <row r="166" spans="1:11" ht="15.75" customHeight="1" x14ac:dyDescent="0.25">
      <c r="A166" s="7">
        <v>163</v>
      </c>
      <c r="B166" s="8" t="s">
        <v>299</v>
      </c>
      <c r="C166" s="9" t="s">
        <v>342</v>
      </c>
      <c r="D166" s="9" t="s">
        <v>343</v>
      </c>
      <c r="E166" s="9">
        <v>8403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1">
        <f t="shared" si="2"/>
        <v>0</v>
      </c>
    </row>
    <row r="167" spans="1:11" ht="15.75" customHeight="1" x14ac:dyDescent="0.25">
      <c r="A167" s="7">
        <v>164</v>
      </c>
      <c r="B167" s="8" t="s">
        <v>299</v>
      </c>
      <c r="C167" s="9" t="s">
        <v>344</v>
      </c>
      <c r="D167" s="9" t="s">
        <v>345</v>
      </c>
      <c r="E167" s="9">
        <v>8404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1">
        <f t="shared" si="2"/>
        <v>0</v>
      </c>
    </row>
    <row r="168" spans="1:11" ht="15.75" customHeight="1" x14ac:dyDescent="0.25">
      <c r="A168" s="7">
        <v>165</v>
      </c>
      <c r="B168" s="8" t="s">
        <v>299</v>
      </c>
      <c r="C168" s="9" t="s">
        <v>346</v>
      </c>
      <c r="D168" s="9" t="s">
        <v>347</v>
      </c>
      <c r="E168" s="9">
        <v>8405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1">
        <f t="shared" si="2"/>
        <v>0</v>
      </c>
    </row>
    <row r="169" spans="1:11" ht="15.75" customHeight="1" x14ac:dyDescent="0.25">
      <c r="A169" s="7">
        <v>166</v>
      </c>
      <c r="B169" s="8" t="s">
        <v>299</v>
      </c>
      <c r="C169" s="9" t="s">
        <v>348</v>
      </c>
      <c r="D169" s="9" t="s">
        <v>349</v>
      </c>
      <c r="E169" s="9">
        <v>8406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1">
        <f t="shared" si="2"/>
        <v>0</v>
      </c>
    </row>
    <row r="170" spans="1:11" ht="15.75" customHeight="1" x14ac:dyDescent="0.25">
      <c r="A170" s="7">
        <v>167</v>
      </c>
      <c r="B170" s="8" t="s">
        <v>299</v>
      </c>
      <c r="C170" s="9" t="s">
        <v>350</v>
      </c>
      <c r="D170" s="9" t="s">
        <v>351</v>
      </c>
      <c r="E170" s="9">
        <v>8407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1">
        <f t="shared" si="2"/>
        <v>0</v>
      </c>
    </row>
    <row r="171" spans="1:11" ht="15.75" customHeight="1" x14ac:dyDescent="0.25">
      <c r="A171" s="7">
        <v>168</v>
      </c>
      <c r="B171" s="8" t="s">
        <v>299</v>
      </c>
      <c r="C171" s="9" t="s">
        <v>352</v>
      </c>
      <c r="D171" s="9" t="s">
        <v>353</v>
      </c>
      <c r="E171" s="9">
        <v>8408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1">
        <f t="shared" si="2"/>
        <v>0</v>
      </c>
    </row>
    <row r="172" spans="1:11" ht="15.75" customHeight="1" x14ac:dyDescent="0.25">
      <c r="A172" s="7">
        <v>169</v>
      </c>
      <c r="B172" s="8" t="s">
        <v>299</v>
      </c>
      <c r="C172" s="9" t="s">
        <v>354</v>
      </c>
      <c r="D172" s="9" t="s">
        <v>355</v>
      </c>
      <c r="E172" s="9">
        <v>8409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1">
        <f t="shared" si="2"/>
        <v>0</v>
      </c>
    </row>
    <row r="173" spans="1:11" ht="15.75" customHeight="1" x14ac:dyDescent="0.25">
      <c r="A173" s="7">
        <v>170</v>
      </c>
      <c r="B173" s="8" t="s">
        <v>299</v>
      </c>
      <c r="C173" s="9" t="s">
        <v>356</v>
      </c>
      <c r="D173" s="9" t="s">
        <v>357</v>
      </c>
      <c r="E173" s="9">
        <v>8410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1">
        <f t="shared" si="2"/>
        <v>0</v>
      </c>
    </row>
    <row r="174" spans="1:11" ht="15.75" customHeight="1" x14ac:dyDescent="0.25">
      <c r="A174" s="7">
        <v>171</v>
      </c>
      <c r="B174" s="8" t="s">
        <v>299</v>
      </c>
      <c r="C174" s="9" t="s">
        <v>358</v>
      </c>
      <c r="D174" s="9" t="s">
        <v>359</v>
      </c>
      <c r="E174" s="9">
        <v>8411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1">
        <f t="shared" si="2"/>
        <v>0</v>
      </c>
    </row>
    <row r="175" spans="1:11" ht="15.75" customHeight="1" x14ac:dyDescent="0.25">
      <c r="A175" s="7">
        <v>172</v>
      </c>
      <c r="B175" s="8" t="s">
        <v>299</v>
      </c>
      <c r="C175" s="9" t="s">
        <v>360</v>
      </c>
      <c r="D175" s="9" t="s">
        <v>361</v>
      </c>
      <c r="E175" s="9">
        <v>8412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1">
        <f t="shared" si="2"/>
        <v>0</v>
      </c>
    </row>
    <row r="176" spans="1:11" ht="15.75" customHeight="1" x14ac:dyDescent="0.25">
      <c r="A176" s="7">
        <v>173</v>
      </c>
      <c r="B176" s="8" t="s">
        <v>299</v>
      </c>
      <c r="C176" s="9" t="s">
        <v>362</v>
      </c>
      <c r="D176" s="9" t="s">
        <v>363</v>
      </c>
      <c r="E176" s="9">
        <v>8413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1">
        <f t="shared" si="2"/>
        <v>0</v>
      </c>
    </row>
    <row r="177" spans="1:11" ht="15.75" customHeight="1" x14ac:dyDescent="0.25">
      <c r="A177" s="7">
        <v>174</v>
      </c>
      <c r="B177" s="8" t="s">
        <v>299</v>
      </c>
      <c r="C177" s="9" t="s">
        <v>364</v>
      </c>
      <c r="D177" s="9" t="s">
        <v>365</v>
      </c>
      <c r="E177" s="9">
        <v>8414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1">
        <f t="shared" si="2"/>
        <v>0</v>
      </c>
    </row>
    <row r="178" spans="1:11" ht="15.75" customHeight="1" x14ac:dyDescent="0.25">
      <c r="A178" s="7">
        <v>175</v>
      </c>
      <c r="B178" s="8" t="s">
        <v>366</v>
      </c>
      <c r="C178" s="9" t="s">
        <v>367</v>
      </c>
      <c r="D178" s="9" t="s">
        <v>368</v>
      </c>
      <c r="E178" s="9">
        <v>9101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1">
        <f t="shared" si="2"/>
        <v>0</v>
      </c>
    </row>
    <row r="179" spans="1:11" ht="15.75" customHeight="1" x14ac:dyDescent="0.25">
      <c r="A179" s="7">
        <v>176</v>
      </c>
      <c r="B179" s="8" t="s">
        <v>366</v>
      </c>
      <c r="C179" s="9" t="s">
        <v>369</v>
      </c>
      <c r="D179" s="9" t="s">
        <v>370</v>
      </c>
      <c r="E179" s="9">
        <v>9102</v>
      </c>
      <c r="F179" s="10">
        <v>243588</v>
      </c>
      <c r="G179" s="10">
        <v>0</v>
      </c>
      <c r="H179" s="10">
        <v>0</v>
      </c>
      <c r="I179" s="10">
        <v>0</v>
      </c>
      <c r="J179" s="10">
        <v>0</v>
      </c>
      <c r="K179" s="11">
        <f t="shared" si="2"/>
        <v>243588</v>
      </c>
    </row>
    <row r="180" spans="1:11" ht="15.75" customHeight="1" x14ac:dyDescent="0.25">
      <c r="A180" s="7">
        <v>177</v>
      </c>
      <c r="B180" s="8" t="s">
        <v>366</v>
      </c>
      <c r="C180" s="9" t="s">
        <v>371</v>
      </c>
      <c r="D180" s="9" t="s">
        <v>372</v>
      </c>
      <c r="E180" s="9">
        <v>9103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1">
        <f t="shared" si="2"/>
        <v>0</v>
      </c>
    </row>
    <row r="181" spans="1:11" ht="15.75" customHeight="1" x14ac:dyDescent="0.25">
      <c r="A181" s="7">
        <v>178</v>
      </c>
      <c r="B181" s="8" t="s">
        <v>366</v>
      </c>
      <c r="C181" s="9" t="s">
        <v>373</v>
      </c>
      <c r="D181" s="9" t="s">
        <v>374</v>
      </c>
      <c r="E181" s="9">
        <v>9104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1">
        <f t="shared" si="2"/>
        <v>0</v>
      </c>
    </row>
    <row r="182" spans="1:11" ht="15.75" customHeight="1" x14ac:dyDescent="0.25">
      <c r="A182" s="7">
        <v>179</v>
      </c>
      <c r="B182" s="8" t="s">
        <v>366</v>
      </c>
      <c r="C182" s="9" t="s">
        <v>375</v>
      </c>
      <c r="D182" s="9" t="s">
        <v>376</v>
      </c>
      <c r="E182" s="9">
        <v>9105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1">
        <f t="shared" si="2"/>
        <v>0</v>
      </c>
    </row>
    <row r="183" spans="1:11" ht="15.75" customHeight="1" x14ac:dyDescent="0.25">
      <c r="A183" s="7">
        <v>180</v>
      </c>
      <c r="B183" s="8" t="s">
        <v>366</v>
      </c>
      <c r="C183" s="9" t="s">
        <v>377</v>
      </c>
      <c r="D183" s="9" t="s">
        <v>378</v>
      </c>
      <c r="E183" s="9">
        <v>9106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1">
        <f t="shared" si="2"/>
        <v>0</v>
      </c>
    </row>
    <row r="184" spans="1:11" ht="15.75" customHeight="1" x14ac:dyDescent="0.25">
      <c r="A184" s="7">
        <v>181</v>
      </c>
      <c r="B184" s="8" t="s">
        <v>366</v>
      </c>
      <c r="C184" s="9" t="s">
        <v>379</v>
      </c>
      <c r="D184" s="9" t="s">
        <v>380</v>
      </c>
      <c r="E184" s="9">
        <v>9107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1">
        <f t="shared" si="2"/>
        <v>0</v>
      </c>
    </row>
    <row r="185" spans="1:11" ht="15.75" customHeight="1" x14ac:dyDescent="0.25">
      <c r="A185" s="7">
        <v>182</v>
      </c>
      <c r="B185" s="8" t="s">
        <v>366</v>
      </c>
      <c r="C185" s="9" t="s">
        <v>381</v>
      </c>
      <c r="D185" s="9" t="s">
        <v>382</v>
      </c>
      <c r="E185" s="9">
        <v>9108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1">
        <f t="shared" si="2"/>
        <v>0</v>
      </c>
    </row>
    <row r="186" spans="1:11" ht="15.75" customHeight="1" x14ac:dyDescent="0.25">
      <c r="A186" s="7">
        <v>183</v>
      </c>
      <c r="B186" s="8" t="s">
        <v>366</v>
      </c>
      <c r="C186" s="9" t="s">
        <v>383</v>
      </c>
      <c r="D186" s="9" t="s">
        <v>384</v>
      </c>
      <c r="E186" s="9">
        <v>9109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1">
        <f t="shared" si="2"/>
        <v>0</v>
      </c>
    </row>
    <row r="187" spans="1:11" ht="15.75" customHeight="1" x14ac:dyDescent="0.25">
      <c r="A187" s="7">
        <v>184</v>
      </c>
      <c r="B187" s="8" t="s">
        <v>366</v>
      </c>
      <c r="C187" s="9" t="s">
        <v>385</v>
      </c>
      <c r="D187" s="9" t="s">
        <v>386</v>
      </c>
      <c r="E187" s="9">
        <v>9110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1">
        <f t="shared" si="2"/>
        <v>0</v>
      </c>
    </row>
    <row r="188" spans="1:11" ht="15.75" customHeight="1" x14ac:dyDescent="0.25">
      <c r="A188" s="7">
        <v>185</v>
      </c>
      <c r="B188" s="8" t="s">
        <v>366</v>
      </c>
      <c r="C188" s="9" t="s">
        <v>387</v>
      </c>
      <c r="D188" s="9" t="s">
        <v>388</v>
      </c>
      <c r="E188" s="9">
        <v>9111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1">
        <f t="shared" si="2"/>
        <v>0</v>
      </c>
    </row>
    <row r="189" spans="1:11" ht="15.75" customHeight="1" x14ac:dyDescent="0.25">
      <c r="A189" s="7">
        <v>186</v>
      </c>
      <c r="B189" s="8" t="s">
        <v>366</v>
      </c>
      <c r="C189" s="9" t="s">
        <v>389</v>
      </c>
      <c r="D189" s="9" t="s">
        <v>390</v>
      </c>
      <c r="E189" s="9">
        <v>9201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1">
        <f t="shared" si="2"/>
        <v>0</v>
      </c>
    </row>
    <row r="190" spans="1:11" ht="15.75" customHeight="1" x14ac:dyDescent="0.25">
      <c r="A190" s="7">
        <v>187</v>
      </c>
      <c r="B190" s="8" t="s">
        <v>366</v>
      </c>
      <c r="C190" s="9" t="s">
        <v>391</v>
      </c>
      <c r="D190" s="9" t="s">
        <v>392</v>
      </c>
      <c r="E190" s="9">
        <v>9202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1">
        <f t="shared" si="2"/>
        <v>0</v>
      </c>
    </row>
    <row r="191" spans="1:11" ht="15.75" customHeight="1" x14ac:dyDescent="0.25">
      <c r="A191" s="7">
        <v>188</v>
      </c>
      <c r="B191" s="8" t="s">
        <v>366</v>
      </c>
      <c r="C191" s="9" t="s">
        <v>393</v>
      </c>
      <c r="D191" s="9" t="s">
        <v>394</v>
      </c>
      <c r="E191" s="9">
        <v>9203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1">
        <f t="shared" si="2"/>
        <v>0</v>
      </c>
    </row>
    <row r="192" spans="1:11" ht="15.75" customHeight="1" x14ac:dyDescent="0.25">
      <c r="A192" s="7">
        <v>189</v>
      </c>
      <c r="B192" s="8" t="s">
        <v>366</v>
      </c>
      <c r="C192" s="9" t="s">
        <v>395</v>
      </c>
      <c r="D192" s="9" t="s">
        <v>396</v>
      </c>
      <c r="E192" s="9">
        <v>9204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1">
        <f t="shared" si="2"/>
        <v>0</v>
      </c>
    </row>
    <row r="193" spans="1:11" ht="15.75" customHeight="1" x14ac:dyDescent="0.25">
      <c r="A193" s="7">
        <v>190</v>
      </c>
      <c r="B193" s="8" t="s">
        <v>366</v>
      </c>
      <c r="C193" s="9" t="s">
        <v>397</v>
      </c>
      <c r="D193" s="9" t="s">
        <v>398</v>
      </c>
      <c r="E193" s="9">
        <v>9205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1">
        <f t="shared" si="2"/>
        <v>0</v>
      </c>
    </row>
    <row r="194" spans="1:11" ht="15.75" customHeight="1" x14ac:dyDescent="0.25">
      <c r="A194" s="7">
        <v>191</v>
      </c>
      <c r="B194" s="8" t="s">
        <v>366</v>
      </c>
      <c r="C194" s="9" t="s">
        <v>399</v>
      </c>
      <c r="D194" s="9" t="s">
        <v>400</v>
      </c>
      <c r="E194" s="9">
        <v>9206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1">
        <f t="shared" si="2"/>
        <v>0</v>
      </c>
    </row>
    <row r="195" spans="1:11" ht="15.75" customHeight="1" x14ac:dyDescent="0.25">
      <c r="A195" s="7">
        <v>192</v>
      </c>
      <c r="B195" s="8" t="s">
        <v>366</v>
      </c>
      <c r="C195" s="9" t="s">
        <v>401</v>
      </c>
      <c r="D195" s="9" t="s">
        <v>402</v>
      </c>
      <c r="E195" s="9">
        <v>9207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1">
        <f t="shared" si="2"/>
        <v>0</v>
      </c>
    </row>
    <row r="196" spans="1:11" ht="15.75" customHeight="1" x14ac:dyDescent="0.25">
      <c r="A196" s="7">
        <v>193</v>
      </c>
      <c r="B196" s="8" t="s">
        <v>366</v>
      </c>
      <c r="C196" s="9" t="s">
        <v>403</v>
      </c>
      <c r="D196" s="9" t="s">
        <v>404</v>
      </c>
      <c r="E196" s="9">
        <v>9208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1">
        <f t="shared" si="2"/>
        <v>0</v>
      </c>
    </row>
    <row r="197" spans="1:11" ht="15.75" customHeight="1" x14ac:dyDescent="0.25">
      <c r="A197" s="7">
        <v>194</v>
      </c>
      <c r="B197" s="8" t="s">
        <v>366</v>
      </c>
      <c r="C197" s="9" t="s">
        <v>405</v>
      </c>
      <c r="D197" s="9" t="s">
        <v>406</v>
      </c>
      <c r="E197" s="9">
        <v>9209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1">
        <f t="shared" si="2"/>
        <v>0</v>
      </c>
    </row>
    <row r="198" spans="1:11" ht="15.75" customHeight="1" x14ac:dyDescent="0.25">
      <c r="A198" s="7">
        <v>195</v>
      </c>
      <c r="B198" s="8" t="s">
        <v>366</v>
      </c>
      <c r="C198" s="9" t="s">
        <v>407</v>
      </c>
      <c r="D198" s="9" t="s">
        <v>408</v>
      </c>
      <c r="E198" s="9">
        <v>9210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1">
        <f t="shared" ref="K198:K261" si="3">SUM(F198:J198)</f>
        <v>0</v>
      </c>
    </row>
    <row r="199" spans="1:11" ht="15.75" customHeight="1" x14ac:dyDescent="0.25">
      <c r="A199" s="7">
        <v>196</v>
      </c>
      <c r="B199" s="8" t="s">
        <v>366</v>
      </c>
      <c r="C199" s="9" t="s">
        <v>409</v>
      </c>
      <c r="D199" s="9" t="s">
        <v>410</v>
      </c>
      <c r="E199" s="9">
        <v>9211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1">
        <f t="shared" si="3"/>
        <v>0</v>
      </c>
    </row>
    <row r="200" spans="1:11" ht="15.75" customHeight="1" x14ac:dyDescent="0.25">
      <c r="A200" s="7">
        <v>197</v>
      </c>
      <c r="B200" s="8" t="s">
        <v>366</v>
      </c>
      <c r="C200" s="9" t="s">
        <v>411</v>
      </c>
      <c r="D200" s="9" t="s">
        <v>412</v>
      </c>
      <c r="E200" s="9">
        <v>9212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1">
        <f t="shared" si="3"/>
        <v>0</v>
      </c>
    </row>
    <row r="201" spans="1:11" ht="15.75" customHeight="1" x14ac:dyDescent="0.25">
      <c r="A201" s="7">
        <v>198</v>
      </c>
      <c r="B201" s="8" t="s">
        <v>366</v>
      </c>
      <c r="C201" s="9" t="s">
        <v>413</v>
      </c>
      <c r="D201" s="9" t="s">
        <v>414</v>
      </c>
      <c r="E201" s="9">
        <v>9213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1">
        <f t="shared" si="3"/>
        <v>0</v>
      </c>
    </row>
    <row r="202" spans="1:11" ht="15.75" customHeight="1" x14ac:dyDescent="0.25">
      <c r="A202" s="7">
        <v>199</v>
      </c>
      <c r="B202" s="8" t="s">
        <v>366</v>
      </c>
      <c r="C202" s="9" t="s">
        <v>415</v>
      </c>
      <c r="D202" s="9" t="s">
        <v>416</v>
      </c>
      <c r="E202" s="9">
        <v>9214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1">
        <f t="shared" si="3"/>
        <v>0</v>
      </c>
    </row>
    <row r="203" spans="1:11" ht="15.75" customHeight="1" x14ac:dyDescent="0.25">
      <c r="A203" s="7">
        <v>200</v>
      </c>
      <c r="B203" s="8" t="s">
        <v>366</v>
      </c>
      <c r="C203" s="9" t="s">
        <v>417</v>
      </c>
      <c r="D203" s="9" t="s">
        <v>418</v>
      </c>
      <c r="E203" s="9">
        <v>9215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1">
        <f t="shared" si="3"/>
        <v>0</v>
      </c>
    </row>
    <row r="204" spans="1:11" ht="15.75" customHeight="1" x14ac:dyDescent="0.25">
      <c r="A204" s="7">
        <v>201</v>
      </c>
      <c r="B204" s="8" t="s">
        <v>366</v>
      </c>
      <c r="C204" s="9" t="s">
        <v>419</v>
      </c>
      <c r="D204" s="9" t="s">
        <v>420</v>
      </c>
      <c r="E204" s="9">
        <v>9216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1">
        <f t="shared" si="3"/>
        <v>0</v>
      </c>
    </row>
    <row r="205" spans="1:11" ht="15.75" customHeight="1" x14ac:dyDescent="0.25">
      <c r="A205" s="7">
        <v>202</v>
      </c>
      <c r="B205" s="8" t="s">
        <v>366</v>
      </c>
      <c r="C205" s="9" t="s">
        <v>421</v>
      </c>
      <c r="D205" s="9" t="s">
        <v>422</v>
      </c>
      <c r="E205" s="9">
        <v>9217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1">
        <f t="shared" si="3"/>
        <v>0</v>
      </c>
    </row>
    <row r="206" spans="1:11" ht="15.75" customHeight="1" x14ac:dyDescent="0.25">
      <c r="A206" s="7">
        <v>203</v>
      </c>
      <c r="B206" s="8" t="s">
        <v>366</v>
      </c>
      <c r="C206" s="9" t="s">
        <v>423</v>
      </c>
      <c r="D206" s="9" t="s">
        <v>424</v>
      </c>
      <c r="E206" s="9">
        <v>9218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1">
        <f t="shared" si="3"/>
        <v>0</v>
      </c>
    </row>
    <row r="207" spans="1:11" ht="15.75" customHeight="1" x14ac:dyDescent="0.25">
      <c r="A207" s="7">
        <v>204</v>
      </c>
      <c r="B207" s="8" t="s">
        <v>366</v>
      </c>
      <c r="C207" s="9" t="s">
        <v>425</v>
      </c>
      <c r="D207" s="9" t="s">
        <v>426</v>
      </c>
      <c r="E207" s="9">
        <v>9219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1">
        <f t="shared" si="3"/>
        <v>0</v>
      </c>
    </row>
    <row r="208" spans="1:11" ht="15.75" customHeight="1" x14ac:dyDescent="0.25">
      <c r="A208" s="7">
        <v>205</v>
      </c>
      <c r="B208" s="8" t="s">
        <v>366</v>
      </c>
      <c r="C208" s="9" t="s">
        <v>427</v>
      </c>
      <c r="D208" s="9" t="s">
        <v>428</v>
      </c>
      <c r="E208" s="9">
        <v>9220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1">
        <f t="shared" si="3"/>
        <v>0</v>
      </c>
    </row>
    <row r="209" spans="1:11" ht="15.75" customHeight="1" x14ac:dyDescent="0.25">
      <c r="A209" s="7">
        <v>206</v>
      </c>
      <c r="B209" s="8" t="s">
        <v>366</v>
      </c>
      <c r="C209" s="9" t="s">
        <v>429</v>
      </c>
      <c r="D209" s="9" t="s">
        <v>430</v>
      </c>
      <c r="E209" s="9">
        <v>9221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1">
        <f t="shared" si="3"/>
        <v>0</v>
      </c>
    </row>
    <row r="210" spans="1:11" ht="15.75" customHeight="1" x14ac:dyDescent="0.25">
      <c r="A210" s="7">
        <v>207</v>
      </c>
      <c r="B210" s="8">
        <v>10</v>
      </c>
      <c r="C210" s="9" t="s">
        <v>431</v>
      </c>
      <c r="D210" s="9" t="s">
        <v>432</v>
      </c>
      <c r="E210" s="9">
        <v>10201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1">
        <f t="shared" si="3"/>
        <v>0</v>
      </c>
    </row>
    <row r="211" spans="1:11" ht="15.75" customHeight="1" x14ac:dyDescent="0.25">
      <c r="A211" s="7">
        <v>208</v>
      </c>
      <c r="B211" s="8">
        <v>10</v>
      </c>
      <c r="C211" s="9" t="s">
        <v>433</v>
      </c>
      <c r="D211" s="9" t="s">
        <v>434</v>
      </c>
      <c r="E211" s="9">
        <v>10202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1">
        <f t="shared" si="3"/>
        <v>0</v>
      </c>
    </row>
    <row r="212" spans="1:11" ht="15.75" customHeight="1" x14ac:dyDescent="0.25">
      <c r="A212" s="7">
        <v>209</v>
      </c>
      <c r="B212" s="8">
        <v>10</v>
      </c>
      <c r="C212" s="9" t="s">
        <v>435</v>
      </c>
      <c r="D212" s="9" t="s">
        <v>436</v>
      </c>
      <c r="E212" s="9">
        <v>10203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1">
        <f t="shared" si="3"/>
        <v>0</v>
      </c>
    </row>
    <row r="213" spans="1:11" ht="15.75" customHeight="1" x14ac:dyDescent="0.25">
      <c r="A213" s="7">
        <v>210</v>
      </c>
      <c r="B213" s="8">
        <v>10</v>
      </c>
      <c r="C213" s="9" t="s">
        <v>437</v>
      </c>
      <c r="D213" s="9" t="s">
        <v>438</v>
      </c>
      <c r="E213" s="9">
        <v>10204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1">
        <f t="shared" si="3"/>
        <v>0</v>
      </c>
    </row>
    <row r="214" spans="1:11" ht="15.75" customHeight="1" x14ac:dyDescent="0.25">
      <c r="A214" s="7">
        <v>211</v>
      </c>
      <c r="B214" s="8">
        <v>10</v>
      </c>
      <c r="C214" s="9" t="s">
        <v>439</v>
      </c>
      <c r="D214" s="9" t="s">
        <v>440</v>
      </c>
      <c r="E214" s="9">
        <v>10205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1">
        <f t="shared" si="3"/>
        <v>0</v>
      </c>
    </row>
    <row r="215" spans="1:11" ht="15.75" customHeight="1" x14ac:dyDescent="0.25">
      <c r="A215" s="7">
        <v>212</v>
      </c>
      <c r="B215" s="8">
        <v>10</v>
      </c>
      <c r="C215" s="9" t="s">
        <v>441</v>
      </c>
      <c r="D215" s="9" t="s">
        <v>442</v>
      </c>
      <c r="E215" s="9">
        <v>10206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1">
        <f t="shared" si="3"/>
        <v>0</v>
      </c>
    </row>
    <row r="216" spans="1:11" ht="15.75" customHeight="1" x14ac:dyDescent="0.25">
      <c r="A216" s="7">
        <v>213</v>
      </c>
      <c r="B216" s="8">
        <v>10</v>
      </c>
      <c r="C216" s="9" t="s">
        <v>443</v>
      </c>
      <c r="D216" s="9" t="s">
        <v>444</v>
      </c>
      <c r="E216" s="9">
        <v>10207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1">
        <f t="shared" si="3"/>
        <v>0</v>
      </c>
    </row>
    <row r="217" spans="1:11" ht="15.75" customHeight="1" x14ac:dyDescent="0.25">
      <c r="A217" s="7">
        <v>214</v>
      </c>
      <c r="B217" s="8">
        <v>10</v>
      </c>
      <c r="C217" s="9" t="s">
        <v>445</v>
      </c>
      <c r="D217" s="9" t="s">
        <v>446</v>
      </c>
      <c r="E217" s="9">
        <v>10301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1">
        <f t="shared" si="3"/>
        <v>0</v>
      </c>
    </row>
    <row r="218" spans="1:11" ht="15.75" customHeight="1" x14ac:dyDescent="0.25">
      <c r="A218" s="7">
        <v>215</v>
      </c>
      <c r="B218" s="8">
        <v>10</v>
      </c>
      <c r="C218" s="9" t="s">
        <v>447</v>
      </c>
      <c r="D218" s="9" t="s">
        <v>448</v>
      </c>
      <c r="E218" s="9">
        <v>10302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1">
        <f t="shared" si="3"/>
        <v>0</v>
      </c>
    </row>
    <row r="219" spans="1:11" ht="15.75" customHeight="1" x14ac:dyDescent="0.25">
      <c r="A219" s="7">
        <v>216</v>
      </c>
      <c r="B219" s="8">
        <v>10</v>
      </c>
      <c r="C219" s="9" t="s">
        <v>449</v>
      </c>
      <c r="D219" s="9" t="s">
        <v>450</v>
      </c>
      <c r="E219" s="9">
        <v>10303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1">
        <f t="shared" si="3"/>
        <v>0</v>
      </c>
    </row>
    <row r="220" spans="1:11" ht="15.75" customHeight="1" x14ac:dyDescent="0.25">
      <c r="A220" s="7">
        <v>217</v>
      </c>
      <c r="B220" s="8">
        <v>10</v>
      </c>
      <c r="C220" s="9" t="s">
        <v>451</v>
      </c>
      <c r="D220" s="9" t="s">
        <v>452</v>
      </c>
      <c r="E220" s="9">
        <v>10304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1">
        <f t="shared" si="3"/>
        <v>0</v>
      </c>
    </row>
    <row r="221" spans="1:11" ht="15.75" customHeight="1" x14ac:dyDescent="0.25">
      <c r="A221" s="7">
        <v>218</v>
      </c>
      <c r="B221" s="8">
        <v>10</v>
      </c>
      <c r="C221" s="9" t="s">
        <v>453</v>
      </c>
      <c r="D221" s="9" t="s">
        <v>454</v>
      </c>
      <c r="E221" s="9">
        <v>10305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1">
        <f t="shared" si="3"/>
        <v>0</v>
      </c>
    </row>
    <row r="222" spans="1:11" ht="15.75" customHeight="1" x14ac:dyDescent="0.25">
      <c r="A222" s="7">
        <v>219</v>
      </c>
      <c r="B222" s="8">
        <v>10</v>
      </c>
      <c r="C222" s="9" t="s">
        <v>455</v>
      </c>
      <c r="D222" s="9" t="s">
        <v>456</v>
      </c>
      <c r="E222" s="9">
        <v>10306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1">
        <f t="shared" si="3"/>
        <v>0</v>
      </c>
    </row>
    <row r="223" spans="1:11" ht="15.75" customHeight="1" x14ac:dyDescent="0.25">
      <c r="A223" s="7">
        <v>220</v>
      </c>
      <c r="B223" s="8">
        <v>10</v>
      </c>
      <c r="C223" s="9" t="s">
        <v>457</v>
      </c>
      <c r="D223" s="9" t="s">
        <v>458</v>
      </c>
      <c r="E223" s="9">
        <v>10307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1">
        <f t="shared" si="3"/>
        <v>0</v>
      </c>
    </row>
    <row r="224" spans="1:11" ht="15.75" customHeight="1" x14ac:dyDescent="0.25">
      <c r="A224" s="7">
        <v>221</v>
      </c>
      <c r="B224" s="8">
        <v>10</v>
      </c>
      <c r="C224" s="9" t="s">
        <v>459</v>
      </c>
      <c r="D224" s="9" t="s">
        <v>460</v>
      </c>
      <c r="E224" s="9">
        <v>10308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1">
        <f t="shared" si="3"/>
        <v>0</v>
      </c>
    </row>
    <row r="225" spans="1:11" ht="15.75" customHeight="1" x14ac:dyDescent="0.25">
      <c r="A225" s="7">
        <v>222</v>
      </c>
      <c r="B225" s="8">
        <v>10</v>
      </c>
      <c r="C225" s="9" t="s">
        <v>461</v>
      </c>
      <c r="D225" s="9" t="s">
        <v>462</v>
      </c>
      <c r="E225" s="9">
        <v>10309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1">
        <f t="shared" si="3"/>
        <v>0</v>
      </c>
    </row>
    <row r="226" spans="1:11" ht="15.75" customHeight="1" x14ac:dyDescent="0.25">
      <c r="A226" s="7">
        <v>223</v>
      </c>
      <c r="B226" s="8">
        <v>10</v>
      </c>
      <c r="C226" s="9" t="s">
        <v>463</v>
      </c>
      <c r="D226" s="9" t="s">
        <v>464</v>
      </c>
      <c r="E226" s="9">
        <v>10401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1">
        <f t="shared" si="3"/>
        <v>0</v>
      </c>
    </row>
    <row r="227" spans="1:11" ht="15.75" customHeight="1" x14ac:dyDescent="0.25">
      <c r="A227" s="7">
        <v>224</v>
      </c>
      <c r="B227" s="8">
        <v>10</v>
      </c>
      <c r="C227" s="9" t="s">
        <v>465</v>
      </c>
      <c r="D227" s="9" t="s">
        <v>466</v>
      </c>
      <c r="E227" s="9">
        <v>10402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1">
        <f t="shared" si="3"/>
        <v>0</v>
      </c>
    </row>
    <row r="228" spans="1:11" ht="15.75" customHeight="1" x14ac:dyDescent="0.25">
      <c r="A228" s="7">
        <v>225</v>
      </c>
      <c r="B228" s="8">
        <v>10</v>
      </c>
      <c r="C228" s="9" t="s">
        <v>467</v>
      </c>
      <c r="D228" s="9" t="s">
        <v>468</v>
      </c>
      <c r="E228" s="9">
        <v>10403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1">
        <f t="shared" si="3"/>
        <v>0</v>
      </c>
    </row>
    <row r="229" spans="1:11" ht="15.75" customHeight="1" x14ac:dyDescent="0.25">
      <c r="A229" s="7">
        <v>226</v>
      </c>
      <c r="B229" s="8">
        <v>10</v>
      </c>
      <c r="C229" s="9" t="s">
        <v>469</v>
      </c>
      <c r="D229" s="9" t="s">
        <v>470</v>
      </c>
      <c r="E229" s="9">
        <v>10404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1">
        <f t="shared" si="3"/>
        <v>0</v>
      </c>
    </row>
    <row r="230" spans="1:11" ht="15.75" customHeight="1" x14ac:dyDescent="0.25">
      <c r="A230" s="7">
        <v>227</v>
      </c>
      <c r="B230" s="8">
        <v>10</v>
      </c>
      <c r="C230" s="9" t="s">
        <v>471</v>
      </c>
      <c r="D230" s="9" t="s">
        <v>472</v>
      </c>
      <c r="E230" s="9">
        <v>10405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1">
        <f t="shared" si="3"/>
        <v>0</v>
      </c>
    </row>
    <row r="231" spans="1:11" ht="15.75" customHeight="1" x14ac:dyDescent="0.25">
      <c r="A231" s="7">
        <v>228</v>
      </c>
      <c r="B231" s="8">
        <v>10</v>
      </c>
      <c r="C231" s="9" t="s">
        <v>473</v>
      </c>
      <c r="D231" s="9" t="s">
        <v>474</v>
      </c>
      <c r="E231" s="9">
        <v>10406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1">
        <f t="shared" si="3"/>
        <v>0</v>
      </c>
    </row>
    <row r="232" spans="1:11" ht="15.75" customHeight="1" x14ac:dyDescent="0.25">
      <c r="A232" s="7">
        <v>229</v>
      </c>
      <c r="B232" s="8">
        <v>10</v>
      </c>
      <c r="C232" s="9" t="s">
        <v>475</v>
      </c>
      <c r="D232" s="9" t="s">
        <v>476</v>
      </c>
      <c r="E232" s="9">
        <v>10407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1">
        <f t="shared" si="3"/>
        <v>0</v>
      </c>
    </row>
    <row r="233" spans="1:11" ht="15.75" customHeight="1" x14ac:dyDescent="0.25">
      <c r="A233" s="7">
        <v>230</v>
      </c>
      <c r="B233" s="8">
        <v>10</v>
      </c>
      <c r="C233" s="9" t="s">
        <v>477</v>
      </c>
      <c r="D233" s="9" t="s">
        <v>478</v>
      </c>
      <c r="E233" s="9">
        <v>10408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1">
        <f t="shared" si="3"/>
        <v>0</v>
      </c>
    </row>
    <row r="234" spans="1:11" ht="15.75" customHeight="1" x14ac:dyDescent="0.25">
      <c r="A234" s="7">
        <v>231</v>
      </c>
      <c r="B234" s="8">
        <v>10</v>
      </c>
      <c r="C234" s="9" t="s">
        <v>479</v>
      </c>
      <c r="D234" s="9" t="s">
        <v>480</v>
      </c>
      <c r="E234" s="9">
        <v>10410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1">
        <f t="shared" si="3"/>
        <v>0</v>
      </c>
    </row>
    <row r="235" spans="1:11" ht="15.75" customHeight="1" x14ac:dyDescent="0.25">
      <c r="A235" s="7">
        <v>232</v>
      </c>
      <c r="B235" s="8">
        <v>10</v>
      </c>
      <c r="C235" s="9" t="s">
        <v>481</v>
      </c>
      <c r="D235" s="9" t="s">
        <v>482</v>
      </c>
      <c r="E235" s="9">
        <v>10415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1">
        <f t="shared" si="3"/>
        <v>0</v>
      </c>
    </row>
    <row r="236" spans="1:11" ht="15.75" customHeight="1" x14ac:dyDescent="0.25">
      <c r="A236" s="7">
        <v>233</v>
      </c>
      <c r="B236" s="8">
        <v>10</v>
      </c>
      <c r="C236" s="9" t="s">
        <v>483</v>
      </c>
      <c r="D236" s="9" t="s">
        <v>484</v>
      </c>
      <c r="E236" s="9">
        <v>10501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1">
        <f t="shared" si="3"/>
        <v>0</v>
      </c>
    </row>
    <row r="237" spans="1:11" ht="15.75" customHeight="1" x14ac:dyDescent="0.25">
      <c r="A237" s="7">
        <v>234</v>
      </c>
      <c r="B237" s="8">
        <v>10</v>
      </c>
      <c r="C237" s="9" t="s">
        <v>485</v>
      </c>
      <c r="D237" s="9" t="s">
        <v>486</v>
      </c>
      <c r="E237" s="9">
        <v>10502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1">
        <f t="shared" si="3"/>
        <v>0</v>
      </c>
    </row>
    <row r="238" spans="1:11" ht="15.75" customHeight="1" x14ac:dyDescent="0.25">
      <c r="A238" s="7">
        <v>235</v>
      </c>
      <c r="B238" s="8">
        <v>10</v>
      </c>
      <c r="C238" s="9" t="s">
        <v>487</v>
      </c>
      <c r="D238" s="9" t="s">
        <v>488</v>
      </c>
      <c r="E238" s="9">
        <v>10503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1">
        <f t="shared" si="3"/>
        <v>0</v>
      </c>
    </row>
    <row r="239" spans="1:11" ht="15.75" customHeight="1" x14ac:dyDescent="0.25">
      <c r="A239" s="7">
        <v>236</v>
      </c>
      <c r="B239" s="8">
        <v>10</v>
      </c>
      <c r="C239" s="9" t="s">
        <v>489</v>
      </c>
      <c r="D239" s="9" t="s">
        <v>490</v>
      </c>
      <c r="E239" s="9">
        <v>10504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1">
        <f t="shared" si="3"/>
        <v>0</v>
      </c>
    </row>
    <row r="240" spans="1:11" ht="15.75" customHeight="1" x14ac:dyDescent="0.25">
      <c r="A240" s="7">
        <v>237</v>
      </c>
      <c r="B240" s="8">
        <v>11</v>
      </c>
      <c r="C240" s="9" t="s">
        <v>491</v>
      </c>
      <c r="D240" s="9" t="s">
        <v>492</v>
      </c>
      <c r="E240" s="9">
        <v>11101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1">
        <f t="shared" si="3"/>
        <v>0</v>
      </c>
    </row>
    <row r="241" spans="1:11" ht="15.75" customHeight="1" x14ac:dyDescent="0.25">
      <c r="A241" s="7">
        <v>238</v>
      </c>
      <c r="B241" s="8">
        <v>11</v>
      </c>
      <c r="C241" s="9" t="s">
        <v>493</v>
      </c>
      <c r="D241" s="9" t="s">
        <v>494</v>
      </c>
      <c r="E241" s="9">
        <v>11102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1">
        <f t="shared" si="3"/>
        <v>0</v>
      </c>
    </row>
    <row r="242" spans="1:11" ht="15.75" customHeight="1" x14ac:dyDescent="0.25">
      <c r="A242" s="7">
        <v>239</v>
      </c>
      <c r="B242" s="8">
        <v>11</v>
      </c>
      <c r="C242" s="9" t="s">
        <v>495</v>
      </c>
      <c r="D242" s="9" t="s">
        <v>496</v>
      </c>
      <c r="E242" s="9">
        <v>11104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1">
        <f t="shared" si="3"/>
        <v>0</v>
      </c>
    </row>
    <row r="243" spans="1:11" ht="15.75" customHeight="1" x14ac:dyDescent="0.25">
      <c r="A243" s="7">
        <v>240</v>
      </c>
      <c r="B243" s="8">
        <v>11</v>
      </c>
      <c r="C243" s="9" t="s">
        <v>497</v>
      </c>
      <c r="D243" s="9" t="s">
        <v>498</v>
      </c>
      <c r="E243" s="9">
        <v>11201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1">
        <f t="shared" si="3"/>
        <v>0</v>
      </c>
    </row>
    <row r="244" spans="1:11" ht="15.75" customHeight="1" x14ac:dyDescent="0.25">
      <c r="A244" s="7">
        <v>241</v>
      </c>
      <c r="B244" s="8">
        <v>11</v>
      </c>
      <c r="C244" s="9" t="s">
        <v>499</v>
      </c>
      <c r="D244" s="9" t="s">
        <v>500</v>
      </c>
      <c r="E244" s="9">
        <v>11203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1">
        <f t="shared" si="3"/>
        <v>0</v>
      </c>
    </row>
    <row r="245" spans="1:11" ht="15.75" customHeight="1" x14ac:dyDescent="0.25">
      <c r="A245" s="7">
        <v>242</v>
      </c>
      <c r="B245" s="8">
        <v>11</v>
      </c>
      <c r="C245" s="9" t="s">
        <v>501</v>
      </c>
      <c r="D245" s="9" t="s">
        <v>502</v>
      </c>
      <c r="E245" s="9">
        <v>11301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1">
        <f t="shared" si="3"/>
        <v>0</v>
      </c>
    </row>
    <row r="246" spans="1:11" ht="15.75" customHeight="1" x14ac:dyDescent="0.25">
      <c r="A246" s="7">
        <v>243</v>
      </c>
      <c r="B246" s="8">
        <v>11</v>
      </c>
      <c r="C246" s="9" t="s">
        <v>503</v>
      </c>
      <c r="D246" s="9" t="s">
        <v>504</v>
      </c>
      <c r="E246" s="9">
        <v>11302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1">
        <f t="shared" si="3"/>
        <v>0</v>
      </c>
    </row>
    <row r="247" spans="1:11" ht="15.75" customHeight="1" x14ac:dyDescent="0.25">
      <c r="A247" s="7">
        <v>244</v>
      </c>
      <c r="B247" s="8">
        <v>11</v>
      </c>
      <c r="C247" s="9" t="s">
        <v>505</v>
      </c>
      <c r="D247" s="9" t="s">
        <v>506</v>
      </c>
      <c r="E247" s="9">
        <v>11303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1">
        <f t="shared" si="3"/>
        <v>0</v>
      </c>
    </row>
    <row r="248" spans="1:11" ht="15.75" customHeight="1" x14ac:dyDescent="0.25">
      <c r="A248" s="7">
        <v>245</v>
      </c>
      <c r="B248" s="8">
        <v>11</v>
      </c>
      <c r="C248" s="9" t="s">
        <v>507</v>
      </c>
      <c r="D248" s="9" t="s">
        <v>508</v>
      </c>
      <c r="E248" s="9">
        <v>11401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1">
        <f t="shared" si="3"/>
        <v>0</v>
      </c>
    </row>
    <row r="249" spans="1:11" ht="15.75" customHeight="1" x14ac:dyDescent="0.25">
      <c r="A249" s="7">
        <v>246</v>
      </c>
      <c r="B249" s="8">
        <v>11</v>
      </c>
      <c r="C249" s="9" t="s">
        <v>509</v>
      </c>
      <c r="D249" s="9" t="s">
        <v>510</v>
      </c>
      <c r="E249" s="9">
        <v>11402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1">
        <f t="shared" si="3"/>
        <v>0</v>
      </c>
    </row>
    <row r="250" spans="1:11" ht="15.75" customHeight="1" x14ac:dyDescent="0.25">
      <c r="A250" s="7">
        <v>247</v>
      </c>
      <c r="B250" s="8">
        <v>12</v>
      </c>
      <c r="C250" s="9" t="s">
        <v>511</v>
      </c>
      <c r="D250" s="9" t="s">
        <v>512</v>
      </c>
      <c r="E250" s="9">
        <v>12101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1">
        <f t="shared" si="3"/>
        <v>0</v>
      </c>
    </row>
    <row r="251" spans="1:11" ht="15.75" customHeight="1" x14ac:dyDescent="0.25">
      <c r="A251" s="7">
        <v>248</v>
      </c>
      <c r="B251" s="8">
        <v>12</v>
      </c>
      <c r="C251" s="9" t="s">
        <v>513</v>
      </c>
      <c r="D251" s="9" t="s">
        <v>514</v>
      </c>
      <c r="E251" s="9">
        <v>12103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1">
        <f t="shared" si="3"/>
        <v>0</v>
      </c>
    </row>
    <row r="252" spans="1:11" ht="15.75" customHeight="1" x14ac:dyDescent="0.25">
      <c r="A252" s="7">
        <v>249</v>
      </c>
      <c r="B252" s="8">
        <v>12</v>
      </c>
      <c r="C252" s="9" t="s">
        <v>515</v>
      </c>
      <c r="D252" s="9" t="s">
        <v>516</v>
      </c>
      <c r="E252" s="9">
        <v>12202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1">
        <f t="shared" si="3"/>
        <v>0</v>
      </c>
    </row>
    <row r="253" spans="1:11" ht="15.75" customHeight="1" x14ac:dyDescent="0.25">
      <c r="A253" s="7">
        <v>250</v>
      </c>
      <c r="B253" s="8">
        <v>12</v>
      </c>
      <c r="C253" s="9" t="s">
        <v>517</v>
      </c>
      <c r="D253" s="9" t="s">
        <v>518</v>
      </c>
      <c r="E253" s="9">
        <v>12204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1">
        <f t="shared" si="3"/>
        <v>0</v>
      </c>
    </row>
    <row r="254" spans="1:11" ht="15.75" customHeight="1" x14ac:dyDescent="0.25">
      <c r="A254" s="7">
        <v>251</v>
      </c>
      <c r="B254" s="8">
        <v>12</v>
      </c>
      <c r="C254" s="9" t="s">
        <v>519</v>
      </c>
      <c r="D254" s="9" t="s">
        <v>520</v>
      </c>
      <c r="E254" s="9">
        <v>12205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1">
        <f t="shared" si="3"/>
        <v>0</v>
      </c>
    </row>
    <row r="255" spans="1:11" ht="15.75" customHeight="1" x14ac:dyDescent="0.25">
      <c r="A255" s="7">
        <v>252</v>
      </c>
      <c r="B255" s="8">
        <v>12</v>
      </c>
      <c r="C255" s="9" t="s">
        <v>521</v>
      </c>
      <c r="D255" s="9" t="s">
        <v>522</v>
      </c>
      <c r="E255" s="9">
        <v>12206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1">
        <f t="shared" si="3"/>
        <v>0</v>
      </c>
    </row>
    <row r="256" spans="1:11" ht="15.75" customHeight="1" x14ac:dyDescent="0.25">
      <c r="A256" s="7">
        <v>253</v>
      </c>
      <c r="B256" s="8">
        <v>12</v>
      </c>
      <c r="C256" s="9" t="s">
        <v>523</v>
      </c>
      <c r="D256" s="9" t="s">
        <v>524</v>
      </c>
      <c r="E256" s="9">
        <v>12301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1">
        <f t="shared" si="3"/>
        <v>0</v>
      </c>
    </row>
    <row r="257" spans="1:11" ht="15.75" customHeight="1" x14ac:dyDescent="0.25">
      <c r="A257" s="7">
        <v>254</v>
      </c>
      <c r="B257" s="8">
        <v>12</v>
      </c>
      <c r="C257" s="9" t="s">
        <v>525</v>
      </c>
      <c r="D257" s="9" t="s">
        <v>526</v>
      </c>
      <c r="E257" s="9">
        <v>12302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1">
        <f t="shared" si="3"/>
        <v>0</v>
      </c>
    </row>
    <row r="258" spans="1:11" ht="15.75" customHeight="1" x14ac:dyDescent="0.25">
      <c r="A258" s="7">
        <v>255</v>
      </c>
      <c r="B258" s="8">
        <v>12</v>
      </c>
      <c r="C258" s="9" t="s">
        <v>527</v>
      </c>
      <c r="D258" s="9" t="s">
        <v>528</v>
      </c>
      <c r="E258" s="9">
        <v>12304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1">
        <f t="shared" si="3"/>
        <v>0</v>
      </c>
    </row>
    <row r="259" spans="1:11" ht="15.75" customHeight="1" x14ac:dyDescent="0.25">
      <c r="A259" s="7">
        <v>256</v>
      </c>
      <c r="B259" s="8">
        <v>12</v>
      </c>
      <c r="C259" s="9" t="s">
        <v>529</v>
      </c>
      <c r="D259" s="9" t="s">
        <v>530</v>
      </c>
      <c r="E259" s="9">
        <v>12401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1">
        <f t="shared" si="3"/>
        <v>0</v>
      </c>
    </row>
    <row r="260" spans="1:11" ht="15.75" customHeight="1" x14ac:dyDescent="0.25">
      <c r="A260" s="7">
        <v>257</v>
      </c>
      <c r="B260" s="8">
        <v>12</v>
      </c>
      <c r="C260" s="9" t="s">
        <v>529</v>
      </c>
      <c r="D260" s="9" t="s">
        <v>531</v>
      </c>
      <c r="E260" s="9">
        <v>12402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1">
        <f t="shared" si="3"/>
        <v>0</v>
      </c>
    </row>
    <row r="261" spans="1:11" ht="15.75" customHeight="1" x14ac:dyDescent="0.25">
      <c r="A261" s="7">
        <v>258</v>
      </c>
      <c r="B261" s="8">
        <v>13</v>
      </c>
      <c r="C261" s="9" t="s">
        <v>532</v>
      </c>
      <c r="D261" s="9" t="s">
        <v>533</v>
      </c>
      <c r="E261" s="9">
        <v>13101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1">
        <f t="shared" si="3"/>
        <v>0</v>
      </c>
    </row>
    <row r="262" spans="1:11" ht="15.75" customHeight="1" x14ac:dyDescent="0.25">
      <c r="A262" s="7">
        <v>259</v>
      </c>
      <c r="B262" s="8">
        <v>13</v>
      </c>
      <c r="C262" s="9" t="s">
        <v>534</v>
      </c>
      <c r="D262" s="9" t="s">
        <v>535</v>
      </c>
      <c r="E262" s="9">
        <v>13103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1">
        <f t="shared" ref="K262:K325" si="4">SUM(F262:J262)</f>
        <v>0</v>
      </c>
    </row>
    <row r="263" spans="1:11" ht="15.75" customHeight="1" x14ac:dyDescent="0.25">
      <c r="A263" s="7">
        <v>260</v>
      </c>
      <c r="B263" s="8">
        <v>13</v>
      </c>
      <c r="C263" s="9" t="s">
        <v>536</v>
      </c>
      <c r="D263" s="9" t="s">
        <v>537</v>
      </c>
      <c r="E263" s="9">
        <v>13105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1">
        <f t="shared" si="4"/>
        <v>0</v>
      </c>
    </row>
    <row r="264" spans="1:11" ht="15.75" customHeight="1" x14ac:dyDescent="0.25">
      <c r="A264" s="7">
        <v>261</v>
      </c>
      <c r="B264" s="8">
        <v>13</v>
      </c>
      <c r="C264" s="9" t="s">
        <v>538</v>
      </c>
      <c r="D264" s="9" t="s">
        <v>539</v>
      </c>
      <c r="E264" s="9">
        <v>13106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1">
        <f t="shared" si="4"/>
        <v>0</v>
      </c>
    </row>
    <row r="265" spans="1:11" ht="15.75" customHeight="1" x14ac:dyDescent="0.25">
      <c r="A265" s="7">
        <v>262</v>
      </c>
      <c r="B265" s="8">
        <v>13</v>
      </c>
      <c r="C265" s="9" t="s">
        <v>540</v>
      </c>
      <c r="D265" s="9" t="s">
        <v>541</v>
      </c>
      <c r="E265" s="9">
        <v>13107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1">
        <f t="shared" si="4"/>
        <v>0</v>
      </c>
    </row>
    <row r="266" spans="1:11" ht="15.75" customHeight="1" x14ac:dyDescent="0.25">
      <c r="A266" s="7">
        <v>263</v>
      </c>
      <c r="B266" s="8">
        <v>13</v>
      </c>
      <c r="C266" s="9" t="s">
        <v>542</v>
      </c>
      <c r="D266" s="9" t="s">
        <v>543</v>
      </c>
      <c r="E266" s="9">
        <v>13108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1">
        <f t="shared" si="4"/>
        <v>0</v>
      </c>
    </row>
    <row r="267" spans="1:11" ht="15.75" customHeight="1" x14ac:dyDescent="0.25">
      <c r="A267" s="7">
        <v>264</v>
      </c>
      <c r="B267" s="8">
        <v>13</v>
      </c>
      <c r="C267" s="9" t="s">
        <v>544</v>
      </c>
      <c r="D267" s="9" t="s">
        <v>545</v>
      </c>
      <c r="E267" s="9">
        <v>13109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1">
        <f t="shared" si="4"/>
        <v>0</v>
      </c>
    </row>
    <row r="268" spans="1:11" ht="15.75" customHeight="1" x14ac:dyDescent="0.25">
      <c r="A268" s="7">
        <v>265</v>
      </c>
      <c r="B268" s="8">
        <v>13</v>
      </c>
      <c r="C268" s="9" t="s">
        <v>546</v>
      </c>
      <c r="D268" s="9" t="s">
        <v>547</v>
      </c>
      <c r="E268" s="9">
        <v>13110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1">
        <f t="shared" si="4"/>
        <v>0</v>
      </c>
    </row>
    <row r="269" spans="1:11" ht="15.75" customHeight="1" x14ac:dyDescent="0.25">
      <c r="A269" s="7">
        <v>266</v>
      </c>
      <c r="B269" s="8">
        <v>13</v>
      </c>
      <c r="C269" s="9" t="s">
        <v>548</v>
      </c>
      <c r="D269" s="9" t="s">
        <v>549</v>
      </c>
      <c r="E269" s="9">
        <v>13111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1">
        <f t="shared" si="4"/>
        <v>0</v>
      </c>
    </row>
    <row r="270" spans="1:11" ht="15.75" customHeight="1" x14ac:dyDescent="0.25">
      <c r="A270" s="7">
        <v>267</v>
      </c>
      <c r="B270" s="8">
        <v>13</v>
      </c>
      <c r="C270" s="9" t="s">
        <v>550</v>
      </c>
      <c r="D270" s="9" t="s">
        <v>551</v>
      </c>
      <c r="E270" s="9">
        <v>13113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1">
        <f t="shared" si="4"/>
        <v>0</v>
      </c>
    </row>
    <row r="271" spans="1:11" ht="15.75" customHeight="1" x14ac:dyDescent="0.25">
      <c r="A271" s="7">
        <v>268</v>
      </c>
      <c r="B271" s="8">
        <v>13</v>
      </c>
      <c r="C271" s="9" t="s">
        <v>552</v>
      </c>
      <c r="D271" s="9" t="s">
        <v>553</v>
      </c>
      <c r="E271" s="9">
        <v>13114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1">
        <f t="shared" si="4"/>
        <v>0</v>
      </c>
    </row>
    <row r="272" spans="1:11" ht="15.75" customHeight="1" x14ac:dyDescent="0.25">
      <c r="A272" s="7">
        <v>269</v>
      </c>
      <c r="B272" s="8">
        <v>13</v>
      </c>
      <c r="C272" s="9" t="s">
        <v>554</v>
      </c>
      <c r="D272" s="9" t="s">
        <v>555</v>
      </c>
      <c r="E272" s="9">
        <v>13127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1">
        <f t="shared" si="4"/>
        <v>0</v>
      </c>
    </row>
    <row r="273" spans="1:11" ht="15.75" customHeight="1" x14ac:dyDescent="0.25">
      <c r="A273" s="7">
        <v>270</v>
      </c>
      <c r="B273" s="8">
        <v>13</v>
      </c>
      <c r="C273" s="9" t="s">
        <v>556</v>
      </c>
      <c r="D273" s="9" t="s">
        <v>557</v>
      </c>
      <c r="E273" s="9">
        <v>13128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1">
        <f t="shared" si="4"/>
        <v>0</v>
      </c>
    </row>
    <row r="274" spans="1:11" ht="15.75" customHeight="1" x14ac:dyDescent="0.25">
      <c r="A274" s="7">
        <v>271</v>
      </c>
      <c r="B274" s="8">
        <v>13</v>
      </c>
      <c r="C274" s="9" t="s">
        <v>558</v>
      </c>
      <c r="D274" s="9" t="s">
        <v>559</v>
      </c>
      <c r="E274" s="9">
        <v>13131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1">
        <f t="shared" si="4"/>
        <v>0</v>
      </c>
    </row>
    <row r="275" spans="1:11" ht="15.75" customHeight="1" x14ac:dyDescent="0.25">
      <c r="A275" s="7">
        <v>272</v>
      </c>
      <c r="B275" s="8">
        <v>13</v>
      </c>
      <c r="C275" s="9" t="s">
        <v>560</v>
      </c>
      <c r="D275" s="9" t="s">
        <v>561</v>
      </c>
      <c r="E275" s="9">
        <v>13132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1">
        <f t="shared" si="4"/>
        <v>0</v>
      </c>
    </row>
    <row r="276" spans="1:11" ht="15.75" customHeight="1" x14ac:dyDescent="0.25">
      <c r="A276" s="7">
        <v>273</v>
      </c>
      <c r="B276" s="8">
        <v>13</v>
      </c>
      <c r="C276" s="9" t="s">
        <v>562</v>
      </c>
      <c r="D276" s="9" t="s">
        <v>563</v>
      </c>
      <c r="E276" s="9">
        <v>13151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1">
        <f t="shared" si="4"/>
        <v>0</v>
      </c>
    </row>
    <row r="277" spans="1:11" ht="15.75" customHeight="1" x14ac:dyDescent="0.25">
      <c r="A277" s="7">
        <v>274</v>
      </c>
      <c r="B277" s="8">
        <v>13</v>
      </c>
      <c r="C277" s="9" t="s">
        <v>564</v>
      </c>
      <c r="D277" s="9" t="s">
        <v>565</v>
      </c>
      <c r="E277" s="9">
        <v>13152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1">
        <f t="shared" si="4"/>
        <v>0</v>
      </c>
    </row>
    <row r="278" spans="1:11" ht="15.75" customHeight="1" x14ac:dyDescent="0.25">
      <c r="A278" s="7">
        <v>275</v>
      </c>
      <c r="B278" s="8">
        <v>13</v>
      </c>
      <c r="C278" s="9" t="s">
        <v>566</v>
      </c>
      <c r="D278" s="9" t="s">
        <v>567</v>
      </c>
      <c r="E278" s="9">
        <v>13153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1">
        <f t="shared" si="4"/>
        <v>0</v>
      </c>
    </row>
    <row r="279" spans="1:11" ht="15.75" customHeight="1" x14ac:dyDescent="0.25">
      <c r="A279" s="7">
        <v>276</v>
      </c>
      <c r="B279" s="8">
        <v>13</v>
      </c>
      <c r="C279" s="9" t="s">
        <v>568</v>
      </c>
      <c r="D279" s="9" t="s">
        <v>569</v>
      </c>
      <c r="E279" s="9">
        <v>13154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1">
        <f t="shared" si="4"/>
        <v>0</v>
      </c>
    </row>
    <row r="280" spans="1:11" ht="15.75" customHeight="1" x14ac:dyDescent="0.25">
      <c r="A280" s="7">
        <v>277</v>
      </c>
      <c r="B280" s="8">
        <v>13</v>
      </c>
      <c r="C280" s="9" t="s">
        <v>570</v>
      </c>
      <c r="D280" s="9" t="s">
        <v>571</v>
      </c>
      <c r="E280" s="9">
        <v>13155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1">
        <f t="shared" si="4"/>
        <v>0</v>
      </c>
    </row>
    <row r="281" spans="1:11" ht="15.75" customHeight="1" x14ac:dyDescent="0.25">
      <c r="A281" s="7">
        <v>278</v>
      </c>
      <c r="B281" s="8">
        <v>13</v>
      </c>
      <c r="C281" s="9" t="s">
        <v>572</v>
      </c>
      <c r="D281" s="9" t="s">
        <v>573</v>
      </c>
      <c r="E281" s="9">
        <v>13156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1">
        <f t="shared" si="4"/>
        <v>0</v>
      </c>
    </row>
    <row r="282" spans="1:11" ht="15.75" customHeight="1" x14ac:dyDescent="0.25">
      <c r="A282" s="7">
        <v>279</v>
      </c>
      <c r="B282" s="8">
        <v>13</v>
      </c>
      <c r="C282" s="9" t="s">
        <v>574</v>
      </c>
      <c r="D282" s="9" t="s">
        <v>575</v>
      </c>
      <c r="E282" s="9">
        <v>13157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1">
        <f t="shared" si="4"/>
        <v>0</v>
      </c>
    </row>
    <row r="283" spans="1:11" ht="15.75" customHeight="1" x14ac:dyDescent="0.25">
      <c r="A283" s="7">
        <v>280</v>
      </c>
      <c r="B283" s="8">
        <v>13</v>
      </c>
      <c r="C283" s="9" t="s">
        <v>576</v>
      </c>
      <c r="D283" s="9" t="s">
        <v>577</v>
      </c>
      <c r="E283" s="9">
        <v>13158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1">
        <f t="shared" si="4"/>
        <v>0</v>
      </c>
    </row>
    <row r="284" spans="1:11" ht="15.75" customHeight="1" x14ac:dyDescent="0.25">
      <c r="A284" s="7">
        <v>281</v>
      </c>
      <c r="B284" s="8">
        <v>13</v>
      </c>
      <c r="C284" s="9" t="s">
        <v>578</v>
      </c>
      <c r="D284" s="9" t="s">
        <v>579</v>
      </c>
      <c r="E284" s="9">
        <v>13159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1">
        <f t="shared" si="4"/>
        <v>0</v>
      </c>
    </row>
    <row r="285" spans="1:11" ht="15.75" customHeight="1" x14ac:dyDescent="0.25">
      <c r="A285" s="7">
        <v>282</v>
      </c>
      <c r="B285" s="8">
        <v>13</v>
      </c>
      <c r="C285" s="9" t="s">
        <v>580</v>
      </c>
      <c r="D285" s="9" t="s">
        <v>581</v>
      </c>
      <c r="E285" s="9">
        <v>13160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1">
        <f t="shared" si="4"/>
        <v>0</v>
      </c>
    </row>
    <row r="286" spans="1:11" ht="15.75" customHeight="1" x14ac:dyDescent="0.25">
      <c r="A286" s="7">
        <v>283</v>
      </c>
      <c r="B286" s="8">
        <v>13</v>
      </c>
      <c r="C286" s="9" t="s">
        <v>582</v>
      </c>
      <c r="D286" s="9" t="s">
        <v>583</v>
      </c>
      <c r="E286" s="9">
        <v>13161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1">
        <f t="shared" si="4"/>
        <v>0</v>
      </c>
    </row>
    <row r="287" spans="1:11" ht="15.75" customHeight="1" x14ac:dyDescent="0.25">
      <c r="A287" s="7">
        <v>284</v>
      </c>
      <c r="B287" s="8">
        <v>13</v>
      </c>
      <c r="C287" s="9" t="s">
        <v>584</v>
      </c>
      <c r="D287" s="9" t="s">
        <v>585</v>
      </c>
      <c r="E287" s="9">
        <v>13162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1">
        <f t="shared" si="4"/>
        <v>0</v>
      </c>
    </row>
    <row r="288" spans="1:11" ht="15.75" customHeight="1" x14ac:dyDescent="0.25">
      <c r="A288" s="7">
        <v>285</v>
      </c>
      <c r="B288" s="8">
        <v>13</v>
      </c>
      <c r="C288" s="9" t="s">
        <v>586</v>
      </c>
      <c r="D288" s="9" t="s">
        <v>587</v>
      </c>
      <c r="E288" s="9">
        <v>13163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1">
        <f t="shared" si="4"/>
        <v>0</v>
      </c>
    </row>
    <row r="289" spans="1:11" ht="15.75" customHeight="1" x14ac:dyDescent="0.25">
      <c r="A289" s="7">
        <v>286</v>
      </c>
      <c r="B289" s="8">
        <v>13</v>
      </c>
      <c r="C289" s="9" t="s">
        <v>588</v>
      </c>
      <c r="D289" s="9" t="s">
        <v>589</v>
      </c>
      <c r="E289" s="9">
        <v>13164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1">
        <f t="shared" si="4"/>
        <v>0</v>
      </c>
    </row>
    <row r="290" spans="1:11" ht="15.75" customHeight="1" x14ac:dyDescent="0.25">
      <c r="A290" s="7">
        <v>287</v>
      </c>
      <c r="B290" s="8">
        <v>13</v>
      </c>
      <c r="C290" s="9" t="s">
        <v>590</v>
      </c>
      <c r="D290" s="9" t="s">
        <v>591</v>
      </c>
      <c r="E290" s="9">
        <v>13165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1">
        <f t="shared" si="4"/>
        <v>0</v>
      </c>
    </row>
    <row r="291" spans="1:11" ht="15.75" customHeight="1" x14ac:dyDescent="0.25">
      <c r="A291" s="7">
        <v>288</v>
      </c>
      <c r="B291" s="8">
        <v>13</v>
      </c>
      <c r="C291" s="9" t="s">
        <v>592</v>
      </c>
      <c r="D291" s="9" t="s">
        <v>593</v>
      </c>
      <c r="E291" s="9">
        <v>13166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1">
        <f t="shared" si="4"/>
        <v>0</v>
      </c>
    </row>
    <row r="292" spans="1:11" ht="15.75" customHeight="1" x14ac:dyDescent="0.25">
      <c r="A292" s="7">
        <v>289</v>
      </c>
      <c r="B292" s="8">
        <v>13</v>
      </c>
      <c r="C292" s="9" t="s">
        <v>594</v>
      </c>
      <c r="D292" s="9" t="s">
        <v>595</v>
      </c>
      <c r="E292" s="9">
        <v>13167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1">
        <f t="shared" si="4"/>
        <v>0</v>
      </c>
    </row>
    <row r="293" spans="1:11" ht="15.75" customHeight="1" x14ac:dyDescent="0.25">
      <c r="A293" s="7">
        <v>290</v>
      </c>
      <c r="B293" s="8">
        <v>13</v>
      </c>
      <c r="C293" s="9" t="s">
        <v>596</v>
      </c>
      <c r="D293" s="9" t="s">
        <v>597</v>
      </c>
      <c r="E293" s="9">
        <v>13201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1">
        <f t="shared" si="4"/>
        <v>0</v>
      </c>
    </row>
    <row r="294" spans="1:11" ht="15.75" customHeight="1" x14ac:dyDescent="0.25">
      <c r="A294" s="7">
        <v>291</v>
      </c>
      <c r="B294" s="8">
        <v>13</v>
      </c>
      <c r="C294" s="9" t="s">
        <v>598</v>
      </c>
      <c r="D294" s="9" t="s">
        <v>599</v>
      </c>
      <c r="E294" s="9">
        <v>13202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1">
        <f t="shared" si="4"/>
        <v>0</v>
      </c>
    </row>
    <row r="295" spans="1:11" ht="15.75" customHeight="1" x14ac:dyDescent="0.25">
      <c r="A295" s="7">
        <v>292</v>
      </c>
      <c r="B295" s="8">
        <v>13</v>
      </c>
      <c r="C295" s="9" t="s">
        <v>600</v>
      </c>
      <c r="D295" s="9" t="s">
        <v>601</v>
      </c>
      <c r="E295" s="9">
        <v>13203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1">
        <f t="shared" si="4"/>
        <v>0</v>
      </c>
    </row>
    <row r="296" spans="1:11" ht="15.75" customHeight="1" x14ac:dyDescent="0.25">
      <c r="A296" s="7">
        <v>293</v>
      </c>
      <c r="B296" s="8">
        <v>13</v>
      </c>
      <c r="C296" s="9" t="s">
        <v>602</v>
      </c>
      <c r="D296" s="9" t="s">
        <v>603</v>
      </c>
      <c r="E296" s="9">
        <v>13301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1">
        <f t="shared" si="4"/>
        <v>0</v>
      </c>
    </row>
    <row r="297" spans="1:11" ht="15.75" customHeight="1" x14ac:dyDescent="0.25">
      <c r="A297" s="7">
        <v>294</v>
      </c>
      <c r="B297" s="8">
        <v>13</v>
      </c>
      <c r="C297" s="9" t="s">
        <v>604</v>
      </c>
      <c r="D297" s="9" t="s">
        <v>605</v>
      </c>
      <c r="E297" s="9">
        <v>13302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1">
        <f t="shared" si="4"/>
        <v>0</v>
      </c>
    </row>
    <row r="298" spans="1:11" ht="15.75" customHeight="1" x14ac:dyDescent="0.25">
      <c r="A298" s="7">
        <v>295</v>
      </c>
      <c r="B298" s="8">
        <v>13</v>
      </c>
      <c r="C298" s="9" t="s">
        <v>606</v>
      </c>
      <c r="D298" s="9" t="s">
        <v>607</v>
      </c>
      <c r="E298" s="9">
        <v>13303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1">
        <f t="shared" si="4"/>
        <v>0</v>
      </c>
    </row>
    <row r="299" spans="1:11" ht="15.75" customHeight="1" x14ac:dyDescent="0.25">
      <c r="A299" s="7">
        <v>296</v>
      </c>
      <c r="B299" s="8">
        <v>13</v>
      </c>
      <c r="C299" s="9" t="s">
        <v>608</v>
      </c>
      <c r="D299" s="9" t="s">
        <v>609</v>
      </c>
      <c r="E299" s="9">
        <v>13401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1">
        <f t="shared" si="4"/>
        <v>0</v>
      </c>
    </row>
    <row r="300" spans="1:11" ht="15.75" customHeight="1" x14ac:dyDescent="0.25">
      <c r="A300" s="7">
        <v>297</v>
      </c>
      <c r="B300" s="8">
        <v>13</v>
      </c>
      <c r="C300" s="9" t="s">
        <v>610</v>
      </c>
      <c r="D300" s="9" t="s">
        <v>611</v>
      </c>
      <c r="E300" s="9">
        <v>13402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1">
        <f t="shared" si="4"/>
        <v>0</v>
      </c>
    </row>
    <row r="301" spans="1:11" ht="15.75" customHeight="1" x14ac:dyDescent="0.25">
      <c r="A301" s="7">
        <v>298</v>
      </c>
      <c r="B301" s="8">
        <v>13</v>
      </c>
      <c r="C301" s="9" t="s">
        <v>612</v>
      </c>
      <c r="D301" s="9" t="s">
        <v>613</v>
      </c>
      <c r="E301" s="9">
        <v>13403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1">
        <f t="shared" si="4"/>
        <v>0</v>
      </c>
    </row>
    <row r="302" spans="1:11" ht="15.75" customHeight="1" x14ac:dyDescent="0.25">
      <c r="A302" s="7">
        <v>299</v>
      </c>
      <c r="B302" s="8">
        <v>13</v>
      </c>
      <c r="C302" s="9" t="s">
        <v>614</v>
      </c>
      <c r="D302" s="9" t="s">
        <v>615</v>
      </c>
      <c r="E302" s="9">
        <v>13404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1">
        <f t="shared" si="4"/>
        <v>0</v>
      </c>
    </row>
    <row r="303" spans="1:11" ht="15.75" customHeight="1" x14ac:dyDescent="0.25">
      <c r="A303" s="7">
        <v>300</v>
      </c>
      <c r="B303" s="8">
        <v>13</v>
      </c>
      <c r="C303" s="9" t="s">
        <v>616</v>
      </c>
      <c r="D303" s="9" t="s">
        <v>617</v>
      </c>
      <c r="E303" s="9">
        <v>13501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1">
        <f t="shared" si="4"/>
        <v>0</v>
      </c>
    </row>
    <row r="304" spans="1:11" ht="15.75" customHeight="1" x14ac:dyDescent="0.25">
      <c r="A304" s="7">
        <v>301</v>
      </c>
      <c r="B304" s="8">
        <v>13</v>
      </c>
      <c r="C304" s="9" t="s">
        <v>618</v>
      </c>
      <c r="D304" s="9" t="s">
        <v>619</v>
      </c>
      <c r="E304" s="9">
        <v>13502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1">
        <f t="shared" si="4"/>
        <v>0</v>
      </c>
    </row>
    <row r="305" spans="1:11" ht="15.75" customHeight="1" x14ac:dyDescent="0.25">
      <c r="A305" s="7">
        <v>302</v>
      </c>
      <c r="B305" s="8">
        <v>13</v>
      </c>
      <c r="C305" s="9" t="s">
        <v>620</v>
      </c>
      <c r="D305" s="9" t="s">
        <v>621</v>
      </c>
      <c r="E305" s="9">
        <v>13503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1">
        <f t="shared" si="4"/>
        <v>0</v>
      </c>
    </row>
    <row r="306" spans="1:11" ht="15.75" customHeight="1" x14ac:dyDescent="0.25">
      <c r="A306" s="7">
        <v>303</v>
      </c>
      <c r="B306" s="8">
        <v>13</v>
      </c>
      <c r="C306" s="9" t="s">
        <v>622</v>
      </c>
      <c r="D306" s="9" t="s">
        <v>623</v>
      </c>
      <c r="E306" s="9">
        <v>13504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1">
        <f t="shared" si="4"/>
        <v>0</v>
      </c>
    </row>
    <row r="307" spans="1:11" ht="15.75" customHeight="1" x14ac:dyDescent="0.25">
      <c r="A307" s="7">
        <v>304</v>
      </c>
      <c r="B307" s="8">
        <v>13</v>
      </c>
      <c r="C307" s="9" t="s">
        <v>624</v>
      </c>
      <c r="D307" s="9" t="s">
        <v>625</v>
      </c>
      <c r="E307" s="9">
        <v>13505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1">
        <f t="shared" si="4"/>
        <v>0</v>
      </c>
    </row>
    <row r="308" spans="1:11" ht="15.75" customHeight="1" x14ac:dyDescent="0.25">
      <c r="A308" s="7">
        <v>305</v>
      </c>
      <c r="B308" s="8">
        <v>13</v>
      </c>
      <c r="C308" s="9" t="s">
        <v>626</v>
      </c>
      <c r="D308" s="9" t="s">
        <v>627</v>
      </c>
      <c r="E308" s="9">
        <v>13601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1">
        <f t="shared" si="4"/>
        <v>0</v>
      </c>
    </row>
    <row r="309" spans="1:11" ht="15.75" customHeight="1" x14ac:dyDescent="0.25">
      <c r="A309" s="7">
        <v>306</v>
      </c>
      <c r="B309" s="8">
        <v>13</v>
      </c>
      <c r="C309" s="9" t="s">
        <v>628</v>
      </c>
      <c r="D309" s="9" t="s">
        <v>629</v>
      </c>
      <c r="E309" s="9">
        <v>13602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1">
        <f t="shared" si="4"/>
        <v>0</v>
      </c>
    </row>
    <row r="310" spans="1:11" ht="15.75" customHeight="1" x14ac:dyDescent="0.25">
      <c r="A310" s="7">
        <v>307</v>
      </c>
      <c r="B310" s="8">
        <v>13</v>
      </c>
      <c r="C310" s="9" t="s">
        <v>630</v>
      </c>
      <c r="D310" s="9" t="s">
        <v>631</v>
      </c>
      <c r="E310" s="9">
        <v>13603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1">
        <f t="shared" si="4"/>
        <v>0</v>
      </c>
    </row>
    <row r="311" spans="1:11" ht="15.75" customHeight="1" x14ac:dyDescent="0.25">
      <c r="A311" s="7">
        <v>308</v>
      </c>
      <c r="B311" s="8">
        <v>13</v>
      </c>
      <c r="C311" s="9" t="s">
        <v>632</v>
      </c>
      <c r="D311" s="9" t="s">
        <v>633</v>
      </c>
      <c r="E311" s="9">
        <v>13604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1">
        <f t="shared" si="4"/>
        <v>0</v>
      </c>
    </row>
    <row r="312" spans="1:11" ht="15.75" customHeight="1" x14ac:dyDescent="0.25">
      <c r="A312" s="7">
        <v>309</v>
      </c>
      <c r="B312" s="8">
        <v>13</v>
      </c>
      <c r="C312" s="9" t="s">
        <v>634</v>
      </c>
      <c r="D312" s="9" t="s">
        <v>635</v>
      </c>
      <c r="E312" s="9">
        <v>13605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1">
        <f t="shared" si="4"/>
        <v>0</v>
      </c>
    </row>
    <row r="313" spans="1:11" ht="15.75" customHeight="1" x14ac:dyDescent="0.25">
      <c r="A313" s="7">
        <v>310</v>
      </c>
      <c r="B313" s="8">
        <v>14</v>
      </c>
      <c r="C313" s="9" t="s">
        <v>636</v>
      </c>
      <c r="D313" s="9" t="s">
        <v>637</v>
      </c>
      <c r="E313" s="9">
        <v>10101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1">
        <f t="shared" si="4"/>
        <v>0</v>
      </c>
    </row>
    <row r="314" spans="1:11" ht="15.75" customHeight="1" x14ac:dyDescent="0.25">
      <c r="A314" s="7">
        <v>311</v>
      </c>
      <c r="B314" s="8">
        <v>14</v>
      </c>
      <c r="C314" s="9" t="s">
        <v>638</v>
      </c>
      <c r="D314" s="9" t="s">
        <v>639</v>
      </c>
      <c r="E314" s="9">
        <v>10102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1">
        <f t="shared" si="4"/>
        <v>0</v>
      </c>
    </row>
    <row r="315" spans="1:11" ht="15.75" customHeight="1" x14ac:dyDescent="0.25">
      <c r="A315" s="7">
        <v>312</v>
      </c>
      <c r="B315" s="8">
        <v>14</v>
      </c>
      <c r="C315" s="9" t="s">
        <v>640</v>
      </c>
      <c r="D315" s="9" t="s">
        <v>641</v>
      </c>
      <c r="E315" s="9">
        <v>10103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1">
        <f t="shared" si="4"/>
        <v>0</v>
      </c>
    </row>
    <row r="316" spans="1:11" ht="15.75" customHeight="1" x14ac:dyDescent="0.25">
      <c r="A316" s="7">
        <v>313</v>
      </c>
      <c r="B316" s="8">
        <v>14</v>
      </c>
      <c r="C316" s="9" t="s">
        <v>642</v>
      </c>
      <c r="D316" s="9" t="s">
        <v>643</v>
      </c>
      <c r="E316" s="9">
        <v>10104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1">
        <f t="shared" si="4"/>
        <v>0</v>
      </c>
    </row>
    <row r="317" spans="1:11" ht="15.75" customHeight="1" x14ac:dyDescent="0.25">
      <c r="A317" s="7">
        <v>314</v>
      </c>
      <c r="B317" s="8">
        <v>14</v>
      </c>
      <c r="C317" s="9" t="s">
        <v>644</v>
      </c>
      <c r="D317" s="9" t="s">
        <v>645</v>
      </c>
      <c r="E317" s="9">
        <v>10105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1">
        <f t="shared" si="4"/>
        <v>0</v>
      </c>
    </row>
    <row r="318" spans="1:11" ht="15.75" customHeight="1" x14ac:dyDescent="0.25">
      <c r="A318" s="7">
        <v>315</v>
      </c>
      <c r="B318" s="8">
        <v>14</v>
      </c>
      <c r="C318" s="9" t="s">
        <v>646</v>
      </c>
      <c r="D318" s="9" t="s">
        <v>647</v>
      </c>
      <c r="E318" s="9">
        <v>10106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1">
        <f t="shared" si="4"/>
        <v>0</v>
      </c>
    </row>
    <row r="319" spans="1:11" ht="15.75" customHeight="1" x14ac:dyDescent="0.25">
      <c r="A319" s="7">
        <v>316</v>
      </c>
      <c r="B319" s="8">
        <v>14</v>
      </c>
      <c r="C319" s="9" t="s">
        <v>648</v>
      </c>
      <c r="D319" s="9" t="s">
        <v>649</v>
      </c>
      <c r="E319" s="9">
        <v>10107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1">
        <f t="shared" si="4"/>
        <v>0</v>
      </c>
    </row>
    <row r="320" spans="1:11" ht="15.75" customHeight="1" x14ac:dyDescent="0.25">
      <c r="A320" s="7">
        <v>317</v>
      </c>
      <c r="B320" s="8">
        <v>14</v>
      </c>
      <c r="C320" s="9" t="s">
        <v>650</v>
      </c>
      <c r="D320" s="9" t="s">
        <v>651</v>
      </c>
      <c r="E320" s="9">
        <v>10108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1">
        <f t="shared" si="4"/>
        <v>0</v>
      </c>
    </row>
    <row r="321" spans="1:11" ht="15.75" customHeight="1" x14ac:dyDescent="0.25">
      <c r="A321" s="7">
        <v>318</v>
      </c>
      <c r="B321" s="8">
        <v>14</v>
      </c>
      <c r="C321" s="9" t="s">
        <v>652</v>
      </c>
      <c r="D321" s="9" t="s">
        <v>653</v>
      </c>
      <c r="E321" s="9">
        <v>10109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1">
        <f t="shared" si="4"/>
        <v>0</v>
      </c>
    </row>
    <row r="322" spans="1:11" ht="15.75" customHeight="1" x14ac:dyDescent="0.25">
      <c r="A322" s="7">
        <v>319</v>
      </c>
      <c r="B322" s="8">
        <v>14</v>
      </c>
      <c r="C322" s="9" t="s">
        <v>654</v>
      </c>
      <c r="D322" s="9" t="s">
        <v>655</v>
      </c>
      <c r="E322" s="9">
        <v>10110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1">
        <f t="shared" si="4"/>
        <v>0</v>
      </c>
    </row>
    <row r="323" spans="1:11" ht="15.75" customHeight="1" x14ac:dyDescent="0.25">
      <c r="A323" s="7">
        <v>320</v>
      </c>
      <c r="B323" s="8">
        <v>14</v>
      </c>
      <c r="C323" s="9" t="s">
        <v>656</v>
      </c>
      <c r="D323" s="9" t="s">
        <v>657</v>
      </c>
      <c r="E323" s="9">
        <v>10111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1">
        <f t="shared" si="4"/>
        <v>0</v>
      </c>
    </row>
    <row r="324" spans="1:11" ht="15.75" customHeight="1" x14ac:dyDescent="0.25">
      <c r="A324" s="7">
        <v>321</v>
      </c>
      <c r="B324" s="8">
        <v>14</v>
      </c>
      <c r="C324" s="9" t="s">
        <v>658</v>
      </c>
      <c r="D324" s="9" t="s">
        <v>659</v>
      </c>
      <c r="E324" s="9">
        <v>10112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1">
        <f t="shared" si="4"/>
        <v>0</v>
      </c>
    </row>
    <row r="325" spans="1:11" ht="15.75" customHeight="1" x14ac:dyDescent="0.25">
      <c r="A325" s="7">
        <v>322</v>
      </c>
      <c r="B325" s="8">
        <v>15</v>
      </c>
      <c r="C325" s="9" t="s">
        <v>660</v>
      </c>
      <c r="D325" s="9" t="s">
        <v>661</v>
      </c>
      <c r="E325" s="9">
        <v>1101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1">
        <f t="shared" si="4"/>
        <v>0</v>
      </c>
    </row>
    <row r="326" spans="1:11" ht="15.75" customHeight="1" x14ac:dyDescent="0.25">
      <c r="A326" s="7">
        <v>323</v>
      </c>
      <c r="B326" s="8">
        <v>15</v>
      </c>
      <c r="C326" s="9" t="s">
        <v>662</v>
      </c>
      <c r="D326" s="9" t="s">
        <v>663</v>
      </c>
      <c r="E326" s="9">
        <v>1106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1">
        <f t="shared" ref="K326:K348" si="5">SUM(F326:J326)</f>
        <v>0</v>
      </c>
    </row>
    <row r="327" spans="1:11" ht="15.75" customHeight="1" x14ac:dyDescent="0.25">
      <c r="A327" s="7">
        <v>324</v>
      </c>
      <c r="B327" s="8">
        <v>15</v>
      </c>
      <c r="C327" s="9" t="s">
        <v>664</v>
      </c>
      <c r="D327" s="9" t="s">
        <v>665</v>
      </c>
      <c r="E327" s="9">
        <v>1301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1">
        <f t="shared" si="5"/>
        <v>0</v>
      </c>
    </row>
    <row r="328" spans="1:11" ht="15.75" customHeight="1" x14ac:dyDescent="0.25">
      <c r="A328" s="7">
        <v>325</v>
      </c>
      <c r="B328" s="8">
        <v>15</v>
      </c>
      <c r="C328" s="9" t="s">
        <v>666</v>
      </c>
      <c r="D328" s="9" t="s">
        <v>667</v>
      </c>
      <c r="E328" s="9">
        <v>1302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1">
        <f t="shared" si="5"/>
        <v>0</v>
      </c>
    </row>
    <row r="329" spans="1:11" ht="15.75" customHeight="1" x14ac:dyDescent="0.25">
      <c r="A329" s="7">
        <v>326</v>
      </c>
      <c r="B329" s="8">
        <v>16</v>
      </c>
      <c r="C329" s="9" t="s">
        <v>668</v>
      </c>
      <c r="D329" s="9" t="s">
        <v>669</v>
      </c>
      <c r="E329" s="9">
        <v>8101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1">
        <f t="shared" si="5"/>
        <v>0</v>
      </c>
    </row>
    <row r="330" spans="1:11" ht="15.75" customHeight="1" x14ac:dyDescent="0.25">
      <c r="A330" s="7">
        <v>327</v>
      </c>
      <c r="B330" s="8">
        <v>16</v>
      </c>
      <c r="C330" s="9" t="s">
        <v>670</v>
      </c>
      <c r="D330" s="9" t="s">
        <v>671</v>
      </c>
      <c r="E330" s="9">
        <v>8102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1">
        <f t="shared" si="5"/>
        <v>0</v>
      </c>
    </row>
    <row r="331" spans="1:11" ht="15.75" customHeight="1" x14ac:dyDescent="0.25">
      <c r="A331" s="7">
        <v>328</v>
      </c>
      <c r="B331" s="8">
        <v>16</v>
      </c>
      <c r="C331" s="9" t="s">
        <v>672</v>
      </c>
      <c r="D331" s="9" t="s">
        <v>673</v>
      </c>
      <c r="E331" s="9">
        <v>8103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1">
        <f t="shared" si="5"/>
        <v>0</v>
      </c>
    </row>
    <row r="332" spans="1:11" ht="15.75" customHeight="1" x14ac:dyDescent="0.25">
      <c r="A332" s="7">
        <v>329</v>
      </c>
      <c r="B332" s="8">
        <v>16</v>
      </c>
      <c r="C332" s="9" t="s">
        <v>674</v>
      </c>
      <c r="D332" s="9" t="s">
        <v>675</v>
      </c>
      <c r="E332" s="9">
        <v>8104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1">
        <f t="shared" si="5"/>
        <v>0</v>
      </c>
    </row>
    <row r="333" spans="1:11" ht="15.75" customHeight="1" x14ac:dyDescent="0.25">
      <c r="A333" s="7">
        <v>330</v>
      </c>
      <c r="B333" s="8">
        <v>16</v>
      </c>
      <c r="C333" s="9" t="s">
        <v>676</v>
      </c>
      <c r="D333" s="9" t="s">
        <v>677</v>
      </c>
      <c r="E333" s="9">
        <v>8105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1">
        <f t="shared" si="5"/>
        <v>0</v>
      </c>
    </row>
    <row r="334" spans="1:11" ht="15.75" customHeight="1" x14ac:dyDescent="0.25">
      <c r="A334" s="7">
        <v>331</v>
      </c>
      <c r="B334" s="8">
        <v>16</v>
      </c>
      <c r="C334" s="9" t="s">
        <v>678</v>
      </c>
      <c r="D334" s="9" t="s">
        <v>679</v>
      </c>
      <c r="E334" s="9">
        <v>8106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1">
        <f t="shared" si="5"/>
        <v>0</v>
      </c>
    </row>
    <row r="335" spans="1:11" ht="15.75" customHeight="1" x14ac:dyDescent="0.25">
      <c r="A335" s="7">
        <v>332</v>
      </c>
      <c r="B335" s="8">
        <v>16</v>
      </c>
      <c r="C335" s="9" t="s">
        <v>680</v>
      </c>
      <c r="D335" s="9" t="s">
        <v>681</v>
      </c>
      <c r="E335" s="9">
        <v>8107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1">
        <f t="shared" si="5"/>
        <v>0</v>
      </c>
    </row>
    <row r="336" spans="1:11" ht="15.75" customHeight="1" x14ac:dyDescent="0.25">
      <c r="A336" s="7">
        <v>333</v>
      </c>
      <c r="B336" s="8">
        <v>16</v>
      </c>
      <c r="C336" s="9" t="s">
        <v>682</v>
      </c>
      <c r="D336" s="9" t="s">
        <v>683</v>
      </c>
      <c r="E336" s="9">
        <v>8108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1">
        <f t="shared" si="5"/>
        <v>0</v>
      </c>
    </row>
    <row r="337" spans="1:11" ht="15.75" customHeight="1" x14ac:dyDescent="0.25">
      <c r="A337" s="7">
        <v>334</v>
      </c>
      <c r="B337" s="8">
        <v>16</v>
      </c>
      <c r="C337" s="9" t="s">
        <v>684</v>
      </c>
      <c r="D337" s="9" t="s">
        <v>685</v>
      </c>
      <c r="E337" s="9">
        <v>8109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1">
        <f t="shared" si="5"/>
        <v>0</v>
      </c>
    </row>
    <row r="338" spans="1:11" ht="15.75" customHeight="1" x14ac:dyDescent="0.25">
      <c r="A338" s="7">
        <v>335</v>
      </c>
      <c r="B338" s="8">
        <v>16</v>
      </c>
      <c r="C338" s="9" t="s">
        <v>686</v>
      </c>
      <c r="D338" s="9" t="s">
        <v>687</v>
      </c>
      <c r="E338" s="9">
        <v>8110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1">
        <f t="shared" si="5"/>
        <v>0</v>
      </c>
    </row>
    <row r="339" spans="1:11" ht="15.75" customHeight="1" x14ac:dyDescent="0.25">
      <c r="A339" s="7">
        <v>336</v>
      </c>
      <c r="B339" s="8">
        <v>16</v>
      </c>
      <c r="C339" s="9" t="s">
        <v>688</v>
      </c>
      <c r="D339" s="9" t="s">
        <v>689</v>
      </c>
      <c r="E339" s="9">
        <v>8111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1">
        <f t="shared" si="5"/>
        <v>0</v>
      </c>
    </row>
    <row r="340" spans="1:11" ht="15.75" customHeight="1" x14ac:dyDescent="0.25">
      <c r="A340" s="7">
        <v>337</v>
      </c>
      <c r="B340" s="8">
        <v>16</v>
      </c>
      <c r="C340" s="9" t="s">
        <v>690</v>
      </c>
      <c r="D340" s="9" t="s">
        <v>691</v>
      </c>
      <c r="E340" s="9">
        <v>8112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1">
        <f t="shared" si="5"/>
        <v>0</v>
      </c>
    </row>
    <row r="341" spans="1:11" ht="15.75" customHeight="1" x14ac:dyDescent="0.25">
      <c r="A341" s="7">
        <v>338</v>
      </c>
      <c r="B341" s="8">
        <v>16</v>
      </c>
      <c r="C341" s="9" t="s">
        <v>692</v>
      </c>
      <c r="D341" s="9" t="s">
        <v>693</v>
      </c>
      <c r="E341" s="9">
        <v>8113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1">
        <f t="shared" si="5"/>
        <v>0</v>
      </c>
    </row>
    <row r="342" spans="1:11" ht="15.75" customHeight="1" x14ac:dyDescent="0.25">
      <c r="A342" s="7">
        <v>339</v>
      </c>
      <c r="B342" s="8">
        <v>16</v>
      </c>
      <c r="C342" s="9" t="s">
        <v>694</v>
      </c>
      <c r="D342" s="9" t="s">
        <v>695</v>
      </c>
      <c r="E342" s="9">
        <v>8114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1">
        <f t="shared" si="5"/>
        <v>0</v>
      </c>
    </row>
    <row r="343" spans="1:11" ht="15.75" customHeight="1" x14ac:dyDescent="0.25">
      <c r="A343" s="7">
        <v>340</v>
      </c>
      <c r="B343" s="8">
        <v>16</v>
      </c>
      <c r="C343" s="9" t="s">
        <v>696</v>
      </c>
      <c r="D343" s="9" t="s">
        <v>697</v>
      </c>
      <c r="E343" s="9">
        <v>8115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1">
        <f t="shared" si="5"/>
        <v>0</v>
      </c>
    </row>
    <row r="344" spans="1:11" ht="15.75" customHeight="1" x14ac:dyDescent="0.25">
      <c r="A344" s="7">
        <v>341</v>
      </c>
      <c r="B344" s="8">
        <v>16</v>
      </c>
      <c r="C344" s="9" t="s">
        <v>698</v>
      </c>
      <c r="D344" s="9" t="s">
        <v>699</v>
      </c>
      <c r="E344" s="9">
        <v>8116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1">
        <f t="shared" si="5"/>
        <v>0</v>
      </c>
    </row>
    <row r="345" spans="1:11" ht="15.75" customHeight="1" x14ac:dyDescent="0.25">
      <c r="A345" s="7">
        <v>342</v>
      </c>
      <c r="B345" s="8">
        <v>16</v>
      </c>
      <c r="C345" s="9" t="s">
        <v>700</v>
      </c>
      <c r="D345" s="9" t="s">
        <v>701</v>
      </c>
      <c r="E345" s="9">
        <v>8117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1">
        <f t="shared" si="5"/>
        <v>0</v>
      </c>
    </row>
    <row r="346" spans="1:11" ht="15.75" customHeight="1" x14ac:dyDescent="0.25">
      <c r="A346" s="7">
        <v>343</v>
      </c>
      <c r="B346" s="8">
        <v>16</v>
      </c>
      <c r="C346" s="9" t="s">
        <v>702</v>
      </c>
      <c r="D346" s="9" t="s">
        <v>703</v>
      </c>
      <c r="E346" s="9">
        <v>8118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1">
        <f t="shared" si="5"/>
        <v>0</v>
      </c>
    </row>
    <row r="347" spans="1:11" ht="15.75" customHeight="1" x14ac:dyDescent="0.25">
      <c r="A347" s="7">
        <v>344</v>
      </c>
      <c r="B347" s="8">
        <v>16</v>
      </c>
      <c r="C347" s="9" t="s">
        <v>704</v>
      </c>
      <c r="D347" s="9" t="s">
        <v>705</v>
      </c>
      <c r="E347" s="9">
        <v>8119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1">
        <f t="shared" si="5"/>
        <v>0</v>
      </c>
    </row>
    <row r="348" spans="1:11" ht="15.75" customHeight="1" x14ac:dyDescent="0.25">
      <c r="A348" s="7">
        <v>345</v>
      </c>
      <c r="B348" s="8">
        <v>16</v>
      </c>
      <c r="C348" s="9" t="s">
        <v>706</v>
      </c>
      <c r="D348" s="9" t="s">
        <v>707</v>
      </c>
      <c r="E348" s="9">
        <v>8120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1">
        <f t="shared" si="5"/>
        <v>0</v>
      </c>
    </row>
    <row r="349" spans="1:11" ht="15.75" customHeight="1" thickBot="1" x14ac:dyDescent="0.3">
      <c r="A349" s="12">
        <v>346</v>
      </c>
      <c r="B349" s="13">
        <v>16</v>
      </c>
      <c r="C349" s="14" t="s">
        <v>708</v>
      </c>
      <c r="D349" s="14" t="s">
        <v>709</v>
      </c>
      <c r="E349" s="14">
        <v>8121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6">
        <f>SUM(F349:J349)</f>
        <v>0</v>
      </c>
    </row>
    <row r="350" spans="1:11" ht="15.75" customHeight="1" thickBot="1" x14ac:dyDescent="0.3">
      <c r="A350" s="17"/>
      <c r="B350" s="18"/>
      <c r="C350" s="18"/>
      <c r="D350" s="18"/>
      <c r="E350" s="18"/>
      <c r="F350" s="18"/>
      <c r="G350" s="18"/>
      <c r="H350" s="18"/>
      <c r="I350" s="18"/>
      <c r="J350" s="18"/>
      <c r="K350" s="19"/>
    </row>
    <row r="351" spans="1:11" ht="15.75" customHeight="1" thickBot="1" x14ac:dyDescent="0.3">
      <c r="A351" s="20" t="s">
        <v>710</v>
      </c>
      <c r="B351" s="21"/>
      <c r="C351" s="21"/>
      <c r="D351" s="21"/>
      <c r="E351" s="21"/>
      <c r="F351" s="22">
        <f t="shared" ref="F351:K351" si="6">SUM(F4:F349)</f>
        <v>324784</v>
      </c>
      <c r="G351" s="22">
        <f t="shared" si="6"/>
        <v>81196</v>
      </c>
      <c r="H351" s="22">
        <f t="shared" si="6"/>
        <v>0</v>
      </c>
      <c r="I351" s="22">
        <f t="shared" si="6"/>
        <v>0</v>
      </c>
      <c r="J351" s="22">
        <f t="shared" si="6"/>
        <v>0</v>
      </c>
      <c r="K351" s="22">
        <f t="shared" si="6"/>
        <v>405980</v>
      </c>
    </row>
    <row r="352" spans="1:11" ht="15.75" customHeight="1" x14ac:dyDescent="0.25"/>
    <row r="353" spans="6:6" ht="15.75" customHeight="1" x14ac:dyDescent="0.25">
      <c r="F353" s="54"/>
    </row>
    <row r="354" spans="6:6" ht="15.75" customHeight="1" x14ac:dyDescent="0.25"/>
    <row r="355" spans="6:6" ht="15.75" customHeight="1" x14ac:dyDescent="0.25"/>
    <row r="356" spans="6:6" ht="15.75" customHeight="1" x14ac:dyDescent="0.25"/>
    <row r="357" spans="6:6" ht="15.75" customHeight="1" x14ac:dyDescent="0.25"/>
    <row r="358" spans="6:6" ht="15.75" customHeight="1" x14ac:dyDescent="0.25"/>
    <row r="359" spans="6:6" ht="15.75" customHeight="1" x14ac:dyDescent="0.25"/>
    <row r="360" spans="6:6" ht="15.75" customHeight="1" x14ac:dyDescent="0.25"/>
    <row r="361" spans="6:6" ht="15.75" customHeight="1" x14ac:dyDescent="0.25"/>
    <row r="362" spans="6:6" ht="15.75" customHeight="1" x14ac:dyDescent="0.25"/>
    <row r="363" spans="6:6" ht="15.75" customHeight="1" x14ac:dyDescent="0.25"/>
    <row r="364" spans="6:6" ht="15.75" customHeight="1" x14ac:dyDescent="0.25"/>
    <row r="365" spans="6:6" ht="15.75" customHeight="1" x14ac:dyDescent="0.25"/>
    <row r="366" spans="6:6" ht="15.75" customHeight="1" x14ac:dyDescent="0.25"/>
    <row r="367" spans="6:6" ht="15.75" customHeight="1" x14ac:dyDescent="0.25"/>
    <row r="368" spans="6:6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K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35" workbookViewId="0">
      <selection activeCell="F189" sqref="F189"/>
    </sheetView>
  </sheetViews>
  <sheetFormatPr baseColWidth="10" defaultColWidth="14.42578125" defaultRowHeight="15" customHeight="1" x14ac:dyDescent="0.25"/>
  <cols>
    <col min="1" max="1" width="5.42578125" customWidth="1"/>
    <col min="2" max="2" width="9" customWidth="1"/>
    <col min="3" max="3" width="10.7109375" customWidth="1"/>
    <col min="4" max="4" width="23.7109375" customWidth="1"/>
    <col min="5" max="5" width="10.7109375" customWidth="1"/>
    <col min="6" max="6" width="15.140625" bestFit="1" customWidth="1"/>
    <col min="7" max="7" width="14.140625" bestFit="1" customWidth="1"/>
    <col min="8" max="8" width="12.5703125" bestFit="1" customWidth="1"/>
    <col min="9" max="9" width="14.140625" bestFit="1" customWidth="1"/>
    <col min="10" max="10" width="14.7109375" bestFit="1" customWidth="1"/>
    <col min="11" max="11" width="15.140625" customWidth="1"/>
    <col min="12" max="26" width="10.7109375" customWidth="1"/>
  </cols>
  <sheetData>
    <row r="1" spans="1:11" ht="18.75" x14ac:dyDescent="0.25">
      <c r="A1" s="108" t="s">
        <v>812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.75" thickBot="1" x14ac:dyDescent="0.3">
      <c r="A2" s="23"/>
      <c r="B2" s="91"/>
      <c r="C2" s="24"/>
      <c r="D2" s="94"/>
      <c r="E2" s="24"/>
      <c r="F2" s="97"/>
      <c r="G2" s="97"/>
      <c r="H2" s="97"/>
      <c r="I2" s="97"/>
      <c r="J2" s="25"/>
      <c r="K2" s="78"/>
    </row>
    <row r="3" spans="1:11" ht="20.25" customHeight="1" thickBot="1" x14ac:dyDescent="0.3">
      <c r="A3" s="88" t="s">
        <v>0</v>
      </c>
      <c r="B3" s="93" t="s">
        <v>1</v>
      </c>
      <c r="C3" s="89" t="s">
        <v>2</v>
      </c>
      <c r="D3" s="96" t="s">
        <v>3</v>
      </c>
      <c r="E3" s="89" t="s">
        <v>4</v>
      </c>
      <c r="F3" s="98" t="s">
        <v>5</v>
      </c>
      <c r="G3" s="98" t="s">
        <v>6</v>
      </c>
      <c r="H3" s="98" t="s">
        <v>7</v>
      </c>
      <c r="I3" s="98" t="s">
        <v>8</v>
      </c>
      <c r="J3" s="87" t="s">
        <v>813</v>
      </c>
      <c r="K3" s="90" t="s">
        <v>9</v>
      </c>
    </row>
    <row r="4" spans="1:11" x14ac:dyDescent="0.25">
      <c r="A4" s="4">
        <v>1</v>
      </c>
      <c r="B4" s="92" t="s">
        <v>10</v>
      </c>
      <c r="C4" s="5" t="s">
        <v>11</v>
      </c>
      <c r="D4" s="95" t="s">
        <v>12</v>
      </c>
      <c r="E4" s="26">
        <v>1201</v>
      </c>
      <c r="F4" s="77">
        <f>IFERROR(VLOOKUP(E4,'Detalle x comuna'!$A$5:$W$350,5,0)+VLOOKUP(E4,'Detalle x comuna'!$A$5:$W$350,7,0),0)</f>
        <v>0</v>
      </c>
      <c r="G4" s="77">
        <f>IFERROR(VLOOKUP(E4,'Detalle x comuna'!$A$5:$W$350,9,0)+VLOOKUP(E4,'Detalle x comuna'!$A$5:$W$350,11,0),0)</f>
        <v>0</v>
      </c>
      <c r="H4" s="77">
        <f>IFERROR(VLOOKUP(E4,'Detalle x comuna'!$A$5:$W$350,13,0)+VLOOKUP(E4,'Detalle x comuna'!$A$5:$W$350,15,0),0)</f>
        <v>0</v>
      </c>
      <c r="I4" s="77">
        <f>IFERROR(VLOOKUP(E4,'Detalle x comuna'!$A$5:$W$350,17,0)+VLOOKUP(E4,'Detalle x comuna'!$A$5:$W$350,19,0),0)</f>
        <v>0</v>
      </c>
      <c r="J4" s="77">
        <f>IFERROR(VLOOKUP(E4,'Detalle x comuna'!$A$5:$W$350,21,0),0)</f>
        <v>0</v>
      </c>
      <c r="K4" s="74">
        <f t="shared" ref="K4:K67" si="0">SUM(F4:J4)</f>
        <v>0</v>
      </c>
    </row>
    <row r="5" spans="1:11" x14ac:dyDescent="0.25">
      <c r="A5" s="7">
        <v>2</v>
      </c>
      <c r="B5" s="27" t="s">
        <v>10</v>
      </c>
      <c r="C5" s="9" t="s">
        <v>13</v>
      </c>
      <c r="D5" s="9" t="s">
        <v>14</v>
      </c>
      <c r="E5" s="28">
        <v>1203</v>
      </c>
      <c r="F5" s="29">
        <f>IFERROR(VLOOKUP(E5,'Detalle x comuna'!$A$5:$W$350,5,0)+VLOOKUP(E5,'Detalle x comuna'!$A$5:$W$350,7,0),0)</f>
        <v>0</v>
      </c>
      <c r="G5" s="29">
        <f>IFERROR(VLOOKUP(E5,'Detalle x comuna'!$A$5:$W$350,9,0)+VLOOKUP(E5,'Detalle x comuna'!$A$5:$W$350,11,0),0)</f>
        <v>0</v>
      </c>
      <c r="H5" s="29">
        <f>IFERROR(VLOOKUP(E5,'Detalle x comuna'!$A$5:$W$350,13,0)+VLOOKUP(E5,'Detalle x comuna'!$A$5:$W$350,15,0),0)</f>
        <v>0</v>
      </c>
      <c r="I5" s="29">
        <f>IFERROR(VLOOKUP(E5,'Detalle x comuna'!$A$5:$W$350,17,0)+VLOOKUP(E5,'Detalle x comuna'!$A$5:$W$350,19,0),0)</f>
        <v>0</v>
      </c>
      <c r="J5" s="29">
        <f>IFERROR(VLOOKUP(E5,'Detalle x comuna'!$A$5:$W$350,21,0),0)</f>
        <v>0</v>
      </c>
      <c r="K5" s="75">
        <f t="shared" si="0"/>
        <v>0</v>
      </c>
    </row>
    <row r="6" spans="1:11" x14ac:dyDescent="0.25">
      <c r="A6" s="7">
        <v>3</v>
      </c>
      <c r="B6" s="27" t="s">
        <v>10</v>
      </c>
      <c r="C6" s="9" t="s">
        <v>15</v>
      </c>
      <c r="D6" s="9" t="s">
        <v>16</v>
      </c>
      <c r="E6" s="28">
        <v>1204</v>
      </c>
      <c r="F6" s="29">
        <f>IFERROR(VLOOKUP(E6,'Detalle x comuna'!$A$5:$W$350,5,0)+VLOOKUP(E6,'Detalle x comuna'!$A$5:$W$350,7,0),0)</f>
        <v>0</v>
      </c>
      <c r="G6" s="29">
        <f>IFERROR(VLOOKUP(E6,'Detalle x comuna'!$A$5:$W$350,9,0)+VLOOKUP(E6,'Detalle x comuna'!$A$5:$W$350,11,0),0)</f>
        <v>0</v>
      </c>
      <c r="H6" s="29">
        <f>IFERROR(VLOOKUP(E6,'Detalle x comuna'!$A$5:$W$350,13,0)+VLOOKUP(E6,'Detalle x comuna'!$A$5:$W$350,15,0),0)</f>
        <v>0</v>
      </c>
      <c r="I6" s="29">
        <f>IFERROR(VLOOKUP(E6,'Detalle x comuna'!$A$5:$W$350,17,0)+VLOOKUP(E6,'Detalle x comuna'!$A$5:$W$350,19,0),0)</f>
        <v>0</v>
      </c>
      <c r="J6" s="29">
        <f>IFERROR(VLOOKUP(E6,'Detalle x comuna'!$A$5:$W$350,21,0),0)</f>
        <v>0</v>
      </c>
      <c r="K6" s="75">
        <f t="shared" si="0"/>
        <v>0</v>
      </c>
    </row>
    <row r="7" spans="1:11" x14ac:dyDescent="0.25">
      <c r="A7" s="7">
        <v>4</v>
      </c>
      <c r="B7" s="27" t="s">
        <v>10</v>
      </c>
      <c r="C7" s="9" t="s">
        <v>17</v>
      </c>
      <c r="D7" s="9" t="s">
        <v>18</v>
      </c>
      <c r="E7" s="28">
        <v>1206</v>
      </c>
      <c r="F7" s="29">
        <f>IFERROR(VLOOKUP(E7,'Detalle x comuna'!$A$5:$W$350,5,0)+VLOOKUP(E7,'Detalle x comuna'!$A$5:$W$350,7,0),0)</f>
        <v>0</v>
      </c>
      <c r="G7" s="29">
        <f>IFERROR(VLOOKUP(E7,'Detalle x comuna'!$A$5:$W$350,9,0)+VLOOKUP(E7,'Detalle x comuna'!$A$5:$W$350,11,0),0)</f>
        <v>0</v>
      </c>
      <c r="H7" s="29">
        <f>IFERROR(VLOOKUP(E7,'Detalle x comuna'!$A$5:$W$350,13,0)+VLOOKUP(E7,'Detalle x comuna'!$A$5:$W$350,15,0),0)</f>
        <v>0</v>
      </c>
      <c r="I7" s="29">
        <f>IFERROR(VLOOKUP(E7,'Detalle x comuna'!$A$5:$W$350,17,0)+VLOOKUP(E7,'Detalle x comuna'!$A$5:$W$350,19,0),0)</f>
        <v>0</v>
      </c>
      <c r="J7" s="29">
        <f>IFERROR(VLOOKUP(E7,'Detalle x comuna'!$A$5:$W$350,21,0),0)</f>
        <v>0</v>
      </c>
      <c r="K7" s="75">
        <f t="shared" si="0"/>
        <v>0</v>
      </c>
    </row>
    <row r="8" spans="1:11" x14ac:dyDescent="0.25">
      <c r="A8" s="7">
        <v>5</v>
      </c>
      <c r="B8" s="27" t="s">
        <v>10</v>
      </c>
      <c r="C8" s="9" t="s">
        <v>19</v>
      </c>
      <c r="D8" s="9" t="s">
        <v>20</v>
      </c>
      <c r="E8" s="28">
        <v>1208</v>
      </c>
      <c r="F8" s="29">
        <f>IFERROR(VLOOKUP(E8,'Detalle x comuna'!$A$5:$W$350,5,0)+VLOOKUP(E8,'Detalle x comuna'!$A$5:$W$350,7,0),0)</f>
        <v>0</v>
      </c>
      <c r="G8" s="29">
        <f>IFERROR(VLOOKUP(E8,'Detalle x comuna'!$A$5:$W$350,9,0)+VLOOKUP(E8,'Detalle x comuna'!$A$5:$W$350,11,0),0)</f>
        <v>0</v>
      </c>
      <c r="H8" s="29">
        <f>IFERROR(VLOOKUP(E8,'Detalle x comuna'!$A$5:$W$350,13,0)+VLOOKUP(E8,'Detalle x comuna'!$A$5:$W$350,15,0),0)</f>
        <v>0</v>
      </c>
      <c r="I8" s="29">
        <f>IFERROR(VLOOKUP(E8,'Detalle x comuna'!$A$5:$W$350,17,0)+VLOOKUP(E8,'Detalle x comuna'!$A$5:$W$350,19,0),0)</f>
        <v>0</v>
      </c>
      <c r="J8" s="29">
        <f>IFERROR(VLOOKUP(E8,'Detalle x comuna'!$A$5:$W$350,21,0),0)</f>
        <v>0</v>
      </c>
      <c r="K8" s="75">
        <f t="shared" si="0"/>
        <v>0</v>
      </c>
    </row>
    <row r="9" spans="1:11" x14ac:dyDescent="0.25">
      <c r="A9" s="7">
        <v>6</v>
      </c>
      <c r="B9" s="27" t="s">
        <v>10</v>
      </c>
      <c r="C9" s="9" t="s">
        <v>21</v>
      </c>
      <c r="D9" s="9" t="s">
        <v>22</v>
      </c>
      <c r="E9" s="28">
        <v>1210</v>
      </c>
      <c r="F9" s="29">
        <f>IFERROR(VLOOKUP(E9,'Detalle x comuna'!$A$5:$W$350,5,0)+VLOOKUP(E9,'Detalle x comuna'!$A$5:$W$350,7,0),0)</f>
        <v>0</v>
      </c>
      <c r="G9" s="29">
        <f>IFERROR(VLOOKUP(E9,'Detalle x comuna'!$A$5:$W$350,9,0)+VLOOKUP(E9,'Detalle x comuna'!$A$5:$W$350,11,0),0)</f>
        <v>0</v>
      </c>
      <c r="H9" s="29">
        <f>IFERROR(VLOOKUP(E9,'Detalle x comuna'!$A$5:$W$350,13,0)+VLOOKUP(E9,'Detalle x comuna'!$A$5:$W$350,15,0),0)</f>
        <v>0</v>
      </c>
      <c r="I9" s="29">
        <f>IFERROR(VLOOKUP(E9,'Detalle x comuna'!$A$5:$W$350,17,0)+VLOOKUP(E9,'Detalle x comuna'!$A$5:$W$350,19,0),0)</f>
        <v>0</v>
      </c>
      <c r="J9" s="29">
        <f>IFERROR(VLOOKUP(E9,'Detalle x comuna'!$A$5:$W$350,21,0),0)</f>
        <v>0</v>
      </c>
      <c r="K9" s="75">
        <f t="shared" si="0"/>
        <v>0</v>
      </c>
    </row>
    <row r="10" spans="1:11" x14ac:dyDescent="0.25">
      <c r="A10" s="7">
        <v>7</v>
      </c>
      <c r="B10" s="27" t="s">
        <v>10</v>
      </c>
      <c r="C10" s="9" t="s">
        <v>23</v>
      </c>
      <c r="D10" s="9" t="s">
        <v>24</v>
      </c>
      <c r="E10" s="28">
        <v>1211</v>
      </c>
      <c r="F10" s="29">
        <f>IFERROR(VLOOKUP(E10,'Detalle x comuna'!$A$5:$W$350,5,0)+VLOOKUP(E10,'Detalle x comuna'!$A$5:$W$350,7,0),0)</f>
        <v>0</v>
      </c>
      <c r="G10" s="29">
        <f>IFERROR(VLOOKUP(E10,'Detalle x comuna'!$A$5:$W$350,9,0)+VLOOKUP(E10,'Detalle x comuna'!$A$5:$W$350,11,0),0)</f>
        <v>0</v>
      </c>
      <c r="H10" s="29">
        <f>IFERROR(VLOOKUP(E10,'Detalle x comuna'!$A$5:$W$350,13,0)+VLOOKUP(E10,'Detalle x comuna'!$A$5:$W$350,15,0),0)</f>
        <v>0</v>
      </c>
      <c r="I10" s="29">
        <f>IFERROR(VLOOKUP(E10,'Detalle x comuna'!$A$5:$W$350,17,0)+VLOOKUP(E10,'Detalle x comuna'!$A$5:$W$350,19,0),0)</f>
        <v>0</v>
      </c>
      <c r="J10" s="29">
        <f>IFERROR(VLOOKUP(E10,'Detalle x comuna'!$A$5:$W$350,21,0),0)</f>
        <v>0</v>
      </c>
      <c r="K10" s="75">
        <f t="shared" si="0"/>
        <v>0</v>
      </c>
    </row>
    <row r="11" spans="1:11" x14ac:dyDescent="0.25">
      <c r="A11" s="7">
        <v>8</v>
      </c>
      <c r="B11" s="27" t="s">
        <v>25</v>
      </c>
      <c r="C11" s="9" t="s">
        <v>26</v>
      </c>
      <c r="D11" s="9" t="s">
        <v>27</v>
      </c>
      <c r="E11" s="28">
        <v>2101</v>
      </c>
      <c r="F11" s="29">
        <f>IFERROR(VLOOKUP(E11,'Detalle x comuna'!$A$5:$W$350,5,0)+VLOOKUP(E11,'Detalle x comuna'!$A$5:$W$350,7,0),0)</f>
        <v>0</v>
      </c>
      <c r="G11" s="29">
        <f>IFERROR(VLOOKUP(E11,'Detalle x comuna'!$A$5:$W$350,9,0)+VLOOKUP(E11,'Detalle x comuna'!$A$5:$W$350,11,0),0)</f>
        <v>0</v>
      </c>
      <c r="H11" s="29">
        <f>IFERROR(VLOOKUP(E11,'Detalle x comuna'!$A$5:$W$350,13,0)+VLOOKUP(E11,'Detalle x comuna'!$A$5:$W$350,15,0),0)</f>
        <v>0</v>
      </c>
      <c r="I11" s="29">
        <f>IFERROR(VLOOKUP(E11,'Detalle x comuna'!$A$5:$W$350,17,0)+VLOOKUP(E11,'Detalle x comuna'!$A$5:$W$350,19,0),0)</f>
        <v>0</v>
      </c>
      <c r="J11" s="29">
        <f>IFERROR(VLOOKUP(E11,'Detalle x comuna'!$A$5:$W$350,21,0),0)</f>
        <v>0</v>
      </c>
      <c r="K11" s="75">
        <f t="shared" si="0"/>
        <v>0</v>
      </c>
    </row>
    <row r="12" spans="1:11" x14ac:dyDescent="0.25">
      <c r="A12" s="7">
        <v>9</v>
      </c>
      <c r="B12" s="27" t="s">
        <v>25</v>
      </c>
      <c r="C12" s="9" t="s">
        <v>28</v>
      </c>
      <c r="D12" s="9" t="s">
        <v>29</v>
      </c>
      <c r="E12" s="28">
        <v>2103</v>
      </c>
      <c r="F12" s="29">
        <f>IFERROR(VLOOKUP(E12,'Detalle x comuna'!$A$5:$W$350,5,0)+VLOOKUP(E12,'Detalle x comuna'!$A$5:$W$350,7,0),0)</f>
        <v>0</v>
      </c>
      <c r="G12" s="29">
        <f>IFERROR(VLOOKUP(E12,'Detalle x comuna'!$A$5:$W$350,9,0)+VLOOKUP(E12,'Detalle x comuna'!$A$5:$W$350,11,0),0)</f>
        <v>0</v>
      </c>
      <c r="H12" s="29">
        <f>IFERROR(VLOOKUP(E12,'Detalle x comuna'!$A$5:$W$350,13,0)+VLOOKUP(E12,'Detalle x comuna'!$A$5:$W$350,15,0),0)</f>
        <v>0</v>
      </c>
      <c r="I12" s="29">
        <f>IFERROR(VLOOKUP(E12,'Detalle x comuna'!$A$5:$W$350,17,0)+VLOOKUP(E12,'Detalle x comuna'!$A$5:$W$350,19,0),0)</f>
        <v>0</v>
      </c>
      <c r="J12" s="29">
        <f>IFERROR(VLOOKUP(E12,'Detalle x comuna'!$A$5:$W$350,21,0),0)</f>
        <v>0</v>
      </c>
      <c r="K12" s="75">
        <f t="shared" si="0"/>
        <v>0</v>
      </c>
    </row>
    <row r="13" spans="1:11" x14ac:dyDescent="0.25">
      <c r="A13" s="7">
        <v>10</v>
      </c>
      <c r="B13" s="27" t="s">
        <v>25</v>
      </c>
      <c r="C13" s="9" t="s">
        <v>30</v>
      </c>
      <c r="D13" s="9" t="s">
        <v>31</v>
      </c>
      <c r="E13" s="28">
        <v>2201</v>
      </c>
      <c r="F13" s="29">
        <f>IFERROR(VLOOKUP(E13,'Detalle x comuna'!$A$5:$W$350,5,0)+VLOOKUP(E13,'Detalle x comuna'!$A$5:$W$350,7,0),0)</f>
        <v>0</v>
      </c>
      <c r="G13" s="29">
        <f>IFERROR(VLOOKUP(E13,'Detalle x comuna'!$A$5:$W$350,9,0)+VLOOKUP(E13,'Detalle x comuna'!$A$5:$W$350,11,0),0)</f>
        <v>0</v>
      </c>
      <c r="H13" s="29">
        <f>IFERROR(VLOOKUP(E13,'Detalle x comuna'!$A$5:$W$350,13,0)+VLOOKUP(E13,'Detalle x comuna'!$A$5:$W$350,15,0),0)</f>
        <v>0</v>
      </c>
      <c r="I13" s="29">
        <f>IFERROR(VLOOKUP(E13,'Detalle x comuna'!$A$5:$W$350,17,0)+VLOOKUP(E13,'Detalle x comuna'!$A$5:$W$350,19,0),0)</f>
        <v>0</v>
      </c>
      <c r="J13" s="29">
        <f>IFERROR(VLOOKUP(E13,'Detalle x comuna'!$A$5:$W$350,21,0),0)</f>
        <v>0</v>
      </c>
      <c r="K13" s="75">
        <f t="shared" si="0"/>
        <v>0</v>
      </c>
    </row>
    <row r="14" spans="1:11" x14ac:dyDescent="0.25">
      <c r="A14" s="7">
        <v>11</v>
      </c>
      <c r="B14" s="27" t="s">
        <v>25</v>
      </c>
      <c r="C14" s="9" t="s">
        <v>32</v>
      </c>
      <c r="D14" s="9" t="s">
        <v>33</v>
      </c>
      <c r="E14" s="28">
        <v>2202</v>
      </c>
      <c r="F14" s="29">
        <f>IFERROR(VLOOKUP(E14,'Detalle x comuna'!$A$5:$W$350,5,0)+VLOOKUP(E14,'Detalle x comuna'!$A$5:$W$350,7,0),0)</f>
        <v>0</v>
      </c>
      <c r="G14" s="29">
        <f>IFERROR(VLOOKUP(E14,'Detalle x comuna'!$A$5:$W$350,9,0)+VLOOKUP(E14,'Detalle x comuna'!$A$5:$W$350,11,0),0)</f>
        <v>0</v>
      </c>
      <c r="H14" s="29">
        <f>IFERROR(VLOOKUP(E14,'Detalle x comuna'!$A$5:$W$350,13,0)+VLOOKUP(E14,'Detalle x comuna'!$A$5:$W$350,15,0),0)</f>
        <v>0</v>
      </c>
      <c r="I14" s="29">
        <f>IFERROR(VLOOKUP(E14,'Detalle x comuna'!$A$5:$W$350,17,0)+VLOOKUP(E14,'Detalle x comuna'!$A$5:$W$350,19,0),0)</f>
        <v>0</v>
      </c>
      <c r="J14" s="29">
        <f>IFERROR(VLOOKUP(E14,'Detalle x comuna'!$A$5:$W$350,21,0),0)</f>
        <v>0</v>
      </c>
      <c r="K14" s="75">
        <f t="shared" si="0"/>
        <v>0</v>
      </c>
    </row>
    <row r="15" spans="1:11" x14ac:dyDescent="0.25">
      <c r="A15" s="7">
        <v>12</v>
      </c>
      <c r="B15" s="27" t="s">
        <v>25</v>
      </c>
      <c r="C15" s="9" t="s">
        <v>34</v>
      </c>
      <c r="D15" s="9" t="s">
        <v>35</v>
      </c>
      <c r="E15" s="28">
        <v>2203</v>
      </c>
      <c r="F15" s="29">
        <f>IFERROR(VLOOKUP(E15,'Detalle x comuna'!$A$5:$W$350,5,0)+VLOOKUP(E15,'Detalle x comuna'!$A$5:$W$350,7,0),0)</f>
        <v>0</v>
      </c>
      <c r="G15" s="29">
        <f>IFERROR(VLOOKUP(E15,'Detalle x comuna'!$A$5:$W$350,9,0)+VLOOKUP(E15,'Detalle x comuna'!$A$5:$W$350,11,0),0)</f>
        <v>0</v>
      </c>
      <c r="H15" s="29">
        <f>IFERROR(VLOOKUP(E15,'Detalle x comuna'!$A$5:$W$350,13,0)+VLOOKUP(E15,'Detalle x comuna'!$A$5:$W$350,15,0),0)</f>
        <v>0</v>
      </c>
      <c r="I15" s="29">
        <f>IFERROR(VLOOKUP(E15,'Detalle x comuna'!$A$5:$W$350,17,0)+VLOOKUP(E15,'Detalle x comuna'!$A$5:$W$350,19,0),0)</f>
        <v>0</v>
      </c>
      <c r="J15" s="29">
        <f>IFERROR(VLOOKUP(E15,'Detalle x comuna'!$A$5:$W$350,21,0),0)</f>
        <v>0</v>
      </c>
      <c r="K15" s="75">
        <f t="shared" si="0"/>
        <v>0</v>
      </c>
    </row>
    <row r="16" spans="1:11" x14ac:dyDescent="0.25">
      <c r="A16" s="7">
        <v>13</v>
      </c>
      <c r="B16" s="27" t="s">
        <v>25</v>
      </c>
      <c r="C16" s="9" t="s">
        <v>36</v>
      </c>
      <c r="D16" s="9" t="s">
        <v>37</v>
      </c>
      <c r="E16" s="28">
        <v>2206</v>
      </c>
      <c r="F16" s="29">
        <f>IFERROR(VLOOKUP(E16,'Detalle x comuna'!$A$5:$W$350,5,0)+VLOOKUP(E16,'Detalle x comuna'!$A$5:$W$350,7,0),0)</f>
        <v>0</v>
      </c>
      <c r="G16" s="29">
        <f>IFERROR(VLOOKUP(E16,'Detalle x comuna'!$A$5:$W$350,9,0)+VLOOKUP(E16,'Detalle x comuna'!$A$5:$W$350,11,0),0)</f>
        <v>0</v>
      </c>
      <c r="H16" s="29">
        <f>IFERROR(VLOOKUP(E16,'Detalle x comuna'!$A$5:$W$350,13,0)+VLOOKUP(E16,'Detalle x comuna'!$A$5:$W$350,15,0),0)</f>
        <v>0</v>
      </c>
      <c r="I16" s="29">
        <f>IFERROR(VLOOKUP(E16,'Detalle x comuna'!$A$5:$W$350,17,0)+VLOOKUP(E16,'Detalle x comuna'!$A$5:$W$350,19,0),0)</f>
        <v>0</v>
      </c>
      <c r="J16" s="29">
        <f>IFERROR(VLOOKUP(E16,'Detalle x comuna'!$A$5:$W$350,21,0),0)</f>
        <v>0</v>
      </c>
      <c r="K16" s="75">
        <f t="shared" si="0"/>
        <v>0</v>
      </c>
    </row>
    <row r="17" spans="1:11" x14ac:dyDescent="0.25">
      <c r="A17" s="7">
        <v>14</v>
      </c>
      <c r="B17" s="27" t="s">
        <v>25</v>
      </c>
      <c r="C17" s="9" t="s">
        <v>38</v>
      </c>
      <c r="D17" s="9" t="s">
        <v>39</v>
      </c>
      <c r="E17" s="28">
        <v>2301</v>
      </c>
      <c r="F17" s="29">
        <f>IFERROR(VLOOKUP(E17,'Detalle x comuna'!$A$5:$W$350,5,0)+VLOOKUP(E17,'Detalle x comuna'!$A$5:$W$350,7,0),0)</f>
        <v>0</v>
      </c>
      <c r="G17" s="29">
        <f>IFERROR(VLOOKUP(E17,'Detalle x comuna'!$A$5:$W$350,9,0)+VLOOKUP(E17,'Detalle x comuna'!$A$5:$W$350,11,0),0)</f>
        <v>0</v>
      </c>
      <c r="H17" s="29">
        <f>IFERROR(VLOOKUP(E17,'Detalle x comuna'!$A$5:$W$350,13,0)+VLOOKUP(E17,'Detalle x comuna'!$A$5:$W$350,15,0),0)</f>
        <v>0</v>
      </c>
      <c r="I17" s="29">
        <f>IFERROR(VLOOKUP(E17,'Detalle x comuna'!$A$5:$W$350,17,0)+VLOOKUP(E17,'Detalle x comuna'!$A$5:$W$350,19,0),0)</f>
        <v>0</v>
      </c>
      <c r="J17" s="29">
        <f>IFERROR(VLOOKUP(E17,'Detalle x comuna'!$A$5:$W$350,21,0),0)</f>
        <v>0</v>
      </c>
      <c r="K17" s="75">
        <f t="shared" si="0"/>
        <v>0</v>
      </c>
    </row>
    <row r="18" spans="1:11" x14ac:dyDescent="0.25">
      <c r="A18" s="7">
        <v>15</v>
      </c>
      <c r="B18" s="27" t="s">
        <v>25</v>
      </c>
      <c r="C18" s="9" t="s">
        <v>40</v>
      </c>
      <c r="D18" s="9" t="s">
        <v>41</v>
      </c>
      <c r="E18" s="28">
        <v>2302</v>
      </c>
      <c r="F18" s="29">
        <f>IFERROR(VLOOKUP(E18,'Detalle x comuna'!$A$5:$W$350,5,0)+VLOOKUP(E18,'Detalle x comuna'!$A$5:$W$350,7,0),0)</f>
        <v>0</v>
      </c>
      <c r="G18" s="29">
        <f>IFERROR(VLOOKUP(E18,'Detalle x comuna'!$A$5:$W$350,9,0)+VLOOKUP(E18,'Detalle x comuna'!$A$5:$W$350,11,0),0)</f>
        <v>0</v>
      </c>
      <c r="H18" s="29">
        <f>IFERROR(VLOOKUP(E18,'Detalle x comuna'!$A$5:$W$350,13,0)+VLOOKUP(E18,'Detalle x comuna'!$A$5:$W$350,15,0),0)</f>
        <v>0</v>
      </c>
      <c r="I18" s="29">
        <f>IFERROR(VLOOKUP(E18,'Detalle x comuna'!$A$5:$W$350,17,0)+VLOOKUP(E18,'Detalle x comuna'!$A$5:$W$350,19,0),0)</f>
        <v>0</v>
      </c>
      <c r="J18" s="29">
        <f>IFERROR(VLOOKUP(E18,'Detalle x comuna'!$A$5:$W$350,21,0),0)</f>
        <v>0</v>
      </c>
      <c r="K18" s="75">
        <f t="shared" si="0"/>
        <v>0</v>
      </c>
    </row>
    <row r="19" spans="1:11" x14ac:dyDescent="0.25">
      <c r="A19" s="7">
        <v>16</v>
      </c>
      <c r="B19" s="27" t="s">
        <v>25</v>
      </c>
      <c r="C19" s="9" t="s">
        <v>42</v>
      </c>
      <c r="D19" s="9" t="s">
        <v>43</v>
      </c>
      <c r="E19" s="28">
        <v>2303</v>
      </c>
      <c r="F19" s="29">
        <f>IFERROR(VLOOKUP(E19,'Detalle x comuna'!$A$5:$W$350,5,0)+VLOOKUP(E19,'Detalle x comuna'!$A$5:$W$350,7,0),0)</f>
        <v>0</v>
      </c>
      <c r="G19" s="29">
        <f>IFERROR(VLOOKUP(E19,'Detalle x comuna'!$A$5:$W$350,9,0)+VLOOKUP(E19,'Detalle x comuna'!$A$5:$W$350,11,0),0)</f>
        <v>0</v>
      </c>
      <c r="H19" s="29">
        <f>IFERROR(VLOOKUP(E19,'Detalle x comuna'!$A$5:$W$350,13,0)+VLOOKUP(E19,'Detalle x comuna'!$A$5:$W$350,15,0),0)</f>
        <v>0</v>
      </c>
      <c r="I19" s="29">
        <f>IFERROR(VLOOKUP(E19,'Detalle x comuna'!$A$5:$W$350,17,0)+VLOOKUP(E19,'Detalle x comuna'!$A$5:$W$350,19,0),0)</f>
        <v>0</v>
      </c>
      <c r="J19" s="29">
        <f>IFERROR(VLOOKUP(E19,'Detalle x comuna'!$A$5:$W$350,21,0),0)</f>
        <v>0</v>
      </c>
      <c r="K19" s="75">
        <f t="shared" si="0"/>
        <v>0</v>
      </c>
    </row>
    <row r="20" spans="1:11" x14ac:dyDescent="0.25">
      <c r="A20" s="7">
        <v>17</v>
      </c>
      <c r="B20" s="27" t="s">
        <v>44</v>
      </c>
      <c r="C20" s="9" t="s">
        <v>45</v>
      </c>
      <c r="D20" s="9" t="s">
        <v>46</v>
      </c>
      <c r="E20" s="28">
        <v>3101</v>
      </c>
      <c r="F20" s="29">
        <f>IFERROR(VLOOKUP(E20,'Detalle x comuna'!$A$5:$W$350,5,0)+VLOOKUP(E20,'Detalle x comuna'!$A$5:$W$350,7,0),0)</f>
        <v>0</v>
      </c>
      <c r="G20" s="29">
        <f>IFERROR(VLOOKUP(E20,'Detalle x comuna'!$A$5:$W$350,9,0)+VLOOKUP(E20,'Detalle x comuna'!$A$5:$W$350,11,0),0)</f>
        <v>0</v>
      </c>
      <c r="H20" s="29">
        <f>IFERROR(VLOOKUP(E20,'Detalle x comuna'!$A$5:$W$350,13,0)+VLOOKUP(E20,'Detalle x comuna'!$A$5:$W$350,15,0),0)</f>
        <v>0</v>
      </c>
      <c r="I20" s="29">
        <f>IFERROR(VLOOKUP(E20,'Detalle x comuna'!$A$5:$W$350,17,0)+VLOOKUP(E20,'Detalle x comuna'!$A$5:$W$350,19,0),0)</f>
        <v>0</v>
      </c>
      <c r="J20" s="29">
        <f>IFERROR(VLOOKUP(E20,'Detalle x comuna'!$A$5:$W$350,21,0),0)</f>
        <v>0</v>
      </c>
      <c r="K20" s="75">
        <f t="shared" si="0"/>
        <v>0</v>
      </c>
    </row>
    <row r="21" spans="1:11" ht="15.75" customHeight="1" x14ac:dyDescent="0.25">
      <c r="A21" s="7">
        <v>18</v>
      </c>
      <c r="B21" s="27" t="s">
        <v>44</v>
      </c>
      <c r="C21" s="9" t="s">
        <v>47</v>
      </c>
      <c r="D21" s="9" t="s">
        <v>48</v>
      </c>
      <c r="E21" s="28">
        <v>3102</v>
      </c>
      <c r="F21" s="29">
        <f>IFERROR(VLOOKUP(E21,'Detalle x comuna'!$A$5:$W$350,5,0)+VLOOKUP(E21,'Detalle x comuna'!$A$5:$W$350,7,0),0)</f>
        <v>0</v>
      </c>
      <c r="G21" s="29">
        <f>IFERROR(VLOOKUP(E21,'Detalle x comuna'!$A$5:$W$350,9,0)+VLOOKUP(E21,'Detalle x comuna'!$A$5:$W$350,11,0),0)</f>
        <v>0</v>
      </c>
      <c r="H21" s="29">
        <f>IFERROR(VLOOKUP(E21,'Detalle x comuna'!$A$5:$W$350,13,0)+VLOOKUP(E21,'Detalle x comuna'!$A$5:$W$350,15,0),0)</f>
        <v>0</v>
      </c>
      <c r="I21" s="29">
        <f>IFERROR(VLOOKUP(E21,'Detalle x comuna'!$A$5:$W$350,17,0)+VLOOKUP(E21,'Detalle x comuna'!$A$5:$W$350,19,0),0)</f>
        <v>0</v>
      </c>
      <c r="J21" s="29">
        <f>IFERROR(VLOOKUP(E21,'Detalle x comuna'!$A$5:$W$350,21,0),0)</f>
        <v>0</v>
      </c>
      <c r="K21" s="75">
        <f t="shared" si="0"/>
        <v>0</v>
      </c>
    </row>
    <row r="22" spans="1:11" ht="15.75" customHeight="1" x14ac:dyDescent="0.25">
      <c r="A22" s="7">
        <v>19</v>
      </c>
      <c r="B22" s="27" t="s">
        <v>44</v>
      </c>
      <c r="C22" s="9" t="s">
        <v>49</v>
      </c>
      <c r="D22" s="9" t="s">
        <v>50</v>
      </c>
      <c r="E22" s="28">
        <v>3201</v>
      </c>
      <c r="F22" s="29">
        <f>IFERROR(VLOOKUP(E22,'Detalle x comuna'!$A$5:$W$350,5,0)+VLOOKUP(E22,'Detalle x comuna'!$A$5:$W$350,7,0),0)</f>
        <v>0</v>
      </c>
      <c r="G22" s="29">
        <f>IFERROR(VLOOKUP(E22,'Detalle x comuna'!$A$5:$W$350,9,0)+VLOOKUP(E22,'Detalle x comuna'!$A$5:$W$350,11,0),0)</f>
        <v>0</v>
      </c>
      <c r="H22" s="29">
        <f>IFERROR(VLOOKUP(E22,'Detalle x comuna'!$A$5:$W$350,13,0)+VLOOKUP(E22,'Detalle x comuna'!$A$5:$W$350,15,0),0)</f>
        <v>0</v>
      </c>
      <c r="I22" s="29">
        <f>IFERROR(VLOOKUP(E22,'Detalle x comuna'!$A$5:$W$350,17,0)+VLOOKUP(E22,'Detalle x comuna'!$A$5:$W$350,19,0),0)</f>
        <v>0</v>
      </c>
      <c r="J22" s="29">
        <f>IFERROR(VLOOKUP(E22,'Detalle x comuna'!$A$5:$W$350,21,0),0)</f>
        <v>0</v>
      </c>
      <c r="K22" s="75">
        <f t="shared" si="0"/>
        <v>0</v>
      </c>
    </row>
    <row r="23" spans="1:11" ht="15.75" customHeight="1" x14ac:dyDescent="0.25">
      <c r="A23" s="7">
        <v>20</v>
      </c>
      <c r="B23" s="27" t="s">
        <v>44</v>
      </c>
      <c r="C23" s="9" t="s">
        <v>51</v>
      </c>
      <c r="D23" s="9" t="s">
        <v>52</v>
      </c>
      <c r="E23" s="28">
        <v>3202</v>
      </c>
      <c r="F23" s="29">
        <f>IFERROR(VLOOKUP(E23,'Detalle x comuna'!$A$5:$W$350,5,0)+VLOOKUP(E23,'Detalle x comuna'!$A$5:$W$350,7,0),0)</f>
        <v>0</v>
      </c>
      <c r="G23" s="29">
        <f>IFERROR(VLOOKUP(E23,'Detalle x comuna'!$A$5:$W$350,9,0)+VLOOKUP(E23,'Detalle x comuna'!$A$5:$W$350,11,0),0)</f>
        <v>0</v>
      </c>
      <c r="H23" s="29">
        <f>IFERROR(VLOOKUP(E23,'Detalle x comuna'!$A$5:$W$350,13,0)+VLOOKUP(E23,'Detalle x comuna'!$A$5:$W$350,15,0),0)</f>
        <v>0</v>
      </c>
      <c r="I23" s="29">
        <f>IFERROR(VLOOKUP(E23,'Detalle x comuna'!$A$5:$W$350,17,0)+VLOOKUP(E23,'Detalle x comuna'!$A$5:$W$350,19,0),0)</f>
        <v>0</v>
      </c>
      <c r="J23" s="29">
        <f>IFERROR(VLOOKUP(E23,'Detalle x comuna'!$A$5:$W$350,21,0),0)</f>
        <v>0</v>
      </c>
      <c r="K23" s="75">
        <f t="shared" si="0"/>
        <v>0</v>
      </c>
    </row>
    <row r="24" spans="1:11" ht="15.75" customHeight="1" x14ac:dyDescent="0.25">
      <c r="A24" s="7">
        <v>21</v>
      </c>
      <c r="B24" s="27" t="s">
        <v>44</v>
      </c>
      <c r="C24" s="9" t="s">
        <v>53</v>
      </c>
      <c r="D24" s="9" t="s">
        <v>54</v>
      </c>
      <c r="E24" s="28">
        <v>3203</v>
      </c>
      <c r="F24" s="29">
        <f>IFERROR(VLOOKUP(E24,'Detalle x comuna'!$A$5:$W$350,5,0)+VLOOKUP(E24,'Detalle x comuna'!$A$5:$W$350,7,0),0)</f>
        <v>0</v>
      </c>
      <c r="G24" s="29">
        <f>IFERROR(VLOOKUP(E24,'Detalle x comuna'!$A$5:$W$350,9,0)+VLOOKUP(E24,'Detalle x comuna'!$A$5:$W$350,11,0),0)</f>
        <v>0</v>
      </c>
      <c r="H24" s="29">
        <f>IFERROR(VLOOKUP(E24,'Detalle x comuna'!$A$5:$W$350,13,0)+VLOOKUP(E24,'Detalle x comuna'!$A$5:$W$350,15,0),0)</f>
        <v>0</v>
      </c>
      <c r="I24" s="29">
        <f>IFERROR(VLOOKUP(E24,'Detalle x comuna'!$A$5:$W$350,17,0)+VLOOKUP(E24,'Detalle x comuna'!$A$5:$W$350,19,0),0)</f>
        <v>0</v>
      </c>
      <c r="J24" s="29">
        <f>IFERROR(VLOOKUP(E24,'Detalle x comuna'!$A$5:$W$350,21,0),0)</f>
        <v>0</v>
      </c>
      <c r="K24" s="75">
        <f t="shared" si="0"/>
        <v>0</v>
      </c>
    </row>
    <row r="25" spans="1:11" ht="15.75" customHeight="1" x14ac:dyDescent="0.25">
      <c r="A25" s="7">
        <v>22</v>
      </c>
      <c r="B25" s="27" t="s">
        <v>44</v>
      </c>
      <c r="C25" s="9" t="s">
        <v>55</v>
      </c>
      <c r="D25" s="9" t="s">
        <v>56</v>
      </c>
      <c r="E25" s="28">
        <v>3301</v>
      </c>
      <c r="F25" s="29">
        <f>IFERROR(VLOOKUP(E25,'Detalle x comuna'!$A$5:$W$350,5,0)+VLOOKUP(E25,'Detalle x comuna'!$A$5:$W$350,7,0),0)</f>
        <v>0</v>
      </c>
      <c r="G25" s="29">
        <f>IFERROR(VLOOKUP(E25,'Detalle x comuna'!$A$5:$W$350,9,0)+VLOOKUP(E25,'Detalle x comuna'!$A$5:$W$350,11,0),0)</f>
        <v>0</v>
      </c>
      <c r="H25" s="29">
        <f>IFERROR(VLOOKUP(E25,'Detalle x comuna'!$A$5:$W$350,13,0)+VLOOKUP(E25,'Detalle x comuna'!$A$5:$W$350,15,0),0)</f>
        <v>0</v>
      </c>
      <c r="I25" s="29">
        <f>IFERROR(VLOOKUP(E25,'Detalle x comuna'!$A$5:$W$350,17,0)+VLOOKUP(E25,'Detalle x comuna'!$A$5:$W$350,19,0),0)</f>
        <v>0</v>
      </c>
      <c r="J25" s="29">
        <f>IFERROR(VLOOKUP(E25,'Detalle x comuna'!$A$5:$W$350,21,0),0)</f>
        <v>0</v>
      </c>
      <c r="K25" s="75">
        <f t="shared" si="0"/>
        <v>0</v>
      </c>
    </row>
    <row r="26" spans="1:11" ht="15.75" customHeight="1" x14ac:dyDescent="0.25">
      <c r="A26" s="7">
        <v>23</v>
      </c>
      <c r="B26" s="27" t="s">
        <v>44</v>
      </c>
      <c r="C26" s="9" t="s">
        <v>57</v>
      </c>
      <c r="D26" s="9" t="s">
        <v>58</v>
      </c>
      <c r="E26" s="28">
        <v>3302</v>
      </c>
      <c r="F26" s="29">
        <f>IFERROR(VLOOKUP(E26,'Detalle x comuna'!$A$5:$W$350,5,0)+VLOOKUP(E26,'Detalle x comuna'!$A$5:$W$350,7,0),0)</f>
        <v>0</v>
      </c>
      <c r="G26" s="29">
        <f>IFERROR(VLOOKUP(E26,'Detalle x comuna'!$A$5:$W$350,9,0)+VLOOKUP(E26,'Detalle x comuna'!$A$5:$W$350,11,0),0)</f>
        <v>0</v>
      </c>
      <c r="H26" s="29">
        <f>IFERROR(VLOOKUP(E26,'Detalle x comuna'!$A$5:$W$350,13,0)+VLOOKUP(E26,'Detalle x comuna'!$A$5:$W$350,15,0),0)</f>
        <v>0</v>
      </c>
      <c r="I26" s="29">
        <f>IFERROR(VLOOKUP(E26,'Detalle x comuna'!$A$5:$W$350,17,0)+VLOOKUP(E26,'Detalle x comuna'!$A$5:$W$350,19,0),0)</f>
        <v>0</v>
      </c>
      <c r="J26" s="29">
        <f>IFERROR(VLOOKUP(E26,'Detalle x comuna'!$A$5:$W$350,21,0),0)</f>
        <v>0</v>
      </c>
      <c r="K26" s="75">
        <f t="shared" si="0"/>
        <v>0</v>
      </c>
    </row>
    <row r="27" spans="1:11" ht="15.75" customHeight="1" x14ac:dyDescent="0.25">
      <c r="A27" s="7">
        <v>24</v>
      </c>
      <c r="B27" s="27" t="s">
        <v>44</v>
      </c>
      <c r="C27" s="9" t="s">
        <v>59</v>
      </c>
      <c r="D27" s="9" t="s">
        <v>60</v>
      </c>
      <c r="E27" s="28">
        <v>3303</v>
      </c>
      <c r="F27" s="29">
        <f>IFERROR(VLOOKUP(E27,'Detalle x comuna'!$A$5:$W$350,5,0)+VLOOKUP(E27,'Detalle x comuna'!$A$5:$W$350,7,0),0)</f>
        <v>0</v>
      </c>
      <c r="G27" s="29">
        <f>IFERROR(VLOOKUP(E27,'Detalle x comuna'!$A$5:$W$350,9,0)+VLOOKUP(E27,'Detalle x comuna'!$A$5:$W$350,11,0),0)</f>
        <v>0</v>
      </c>
      <c r="H27" s="29">
        <f>IFERROR(VLOOKUP(E27,'Detalle x comuna'!$A$5:$W$350,13,0)+VLOOKUP(E27,'Detalle x comuna'!$A$5:$W$350,15,0),0)</f>
        <v>0</v>
      </c>
      <c r="I27" s="29">
        <f>IFERROR(VLOOKUP(E27,'Detalle x comuna'!$A$5:$W$350,17,0)+VLOOKUP(E27,'Detalle x comuna'!$A$5:$W$350,19,0),0)</f>
        <v>0</v>
      </c>
      <c r="J27" s="29">
        <f>IFERROR(VLOOKUP(E27,'Detalle x comuna'!$A$5:$W$350,21,0),0)</f>
        <v>0</v>
      </c>
      <c r="K27" s="75">
        <f t="shared" si="0"/>
        <v>0</v>
      </c>
    </row>
    <row r="28" spans="1:11" ht="15.75" customHeight="1" x14ac:dyDescent="0.25">
      <c r="A28" s="7">
        <v>25</v>
      </c>
      <c r="B28" s="27" t="s">
        <v>44</v>
      </c>
      <c r="C28" s="9" t="s">
        <v>61</v>
      </c>
      <c r="D28" s="9" t="s">
        <v>62</v>
      </c>
      <c r="E28" s="28">
        <v>3304</v>
      </c>
      <c r="F28" s="29">
        <f>IFERROR(VLOOKUP(E28,'Detalle x comuna'!$A$5:$W$350,5,0)+VLOOKUP(E28,'Detalle x comuna'!$A$5:$W$350,7,0),0)</f>
        <v>0</v>
      </c>
      <c r="G28" s="29">
        <f>IFERROR(VLOOKUP(E28,'Detalle x comuna'!$A$5:$W$350,9,0)+VLOOKUP(E28,'Detalle x comuna'!$A$5:$W$350,11,0),0)</f>
        <v>0</v>
      </c>
      <c r="H28" s="29">
        <f>IFERROR(VLOOKUP(E28,'Detalle x comuna'!$A$5:$W$350,13,0)+VLOOKUP(E28,'Detalle x comuna'!$A$5:$W$350,15,0),0)</f>
        <v>0</v>
      </c>
      <c r="I28" s="29">
        <f>IFERROR(VLOOKUP(E28,'Detalle x comuna'!$A$5:$W$350,17,0)+VLOOKUP(E28,'Detalle x comuna'!$A$5:$W$350,19,0),0)</f>
        <v>0</v>
      </c>
      <c r="J28" s="29">
        <f>IFERROR(VLOOKUP(E28,'Detalle x comuna'!$A$5:$W$350,21,0),0)</f>
        <v>0</v>
      </c>
      <c r="K28" s="75">
        <f t="shared" si="0"/>
        <v>0</v>
      </c>
    </row>
    <row r="29" spans="1:11" ht="15.75" customHeight="1" x14ac:dyDescent="0.25">
      <c r="A29" s="7">
        <v>26</v>
      </c>
      <c r="B29" s="27" t="s">
        <v>63</v>
      </c>
      <c r="C29" s="9" t="s">
        <v>64</v>
      </c>
      <c r="D29" s="9" t="s">
        <v>65</v>
      </c>
      <c r="E29" s="28">
        <v>4101</v>
      </c>
      <c r="F29" s="29">
        <f>IFERROR(VLOOKUP(E29,'Detalle x comuna'!$A$5:$W$350,5,0)+VLOOKUP(E29,'Detalle x comuna'!$A$5:$W$350,7,0),0)</f>
        <v>0</v>
      </c>
      <c r="G29" s="29">
        <f>IFERROR(VLOOKUP(E29,'Detalle x comuna'!$A$5:$W$350,9,0)+VLOOKUP(E29,'Detalle x comuna'!$A$5:$W$350,11,0),0)</f>
        <v>0</v>
      </c>
      <c r="H29" s="29">
        <f>IFERROR(VLOOKUP(E29,'Detalle x comuna'!$A$5:$W$350,13,0)+VLOOKUP(E29,'Detalle x comuna'!$A$5:$W$350,15,0),0)</f>
        <v>0</v>
      </c>
      <c r="I29" s="29">
        <f>IFERROR(VLOOKUP(E29,'Detalle x comuna'!$A$5:$W$350,17,0)+VLOOKUP(E29,'Detalle x comuna'!$A$5:$W$350,19,0),0)</f>
        <v>0</v>
      </c>
      <c r="J29" s="29">
        <f>IFERROR(VLOOKUP(E29,'Detalle x comuna'!$A$5:$W$350,21,0),0)</f>
        <v>0</v>
      </c>
      <c r="K29" s="75">
        <f t="shared" si="0"/>
        <v>0</v>
      </c>
    </row>
    <row r="30" spans="1:11" ht="15.75" customHeight="1" x14ac:dyDescent="0.25">
      <c r="A30" s="7">
        <v>27</v>
      </c>
      <c r="B30" s="27" t="s">
        <v>63</v>
      </c>
      <c r="C30" s="9" t="s">
        <v>66</v>
      </c>
      <c r="D30" s="9" t="s">
        <v>67</v>
      </c>
      <c r="E30" s="28">
        <v>4102</v>
      </c>
      <c r="F30" s="29">
        <f>IFERROR(VLOOKUP(E30,'Detalle x comuna'!$A$5:$W$350,5,0)+VLOOKUP(E30,'Detalle x comuna'!$A$5:$W$350,7,0),0)</f>
        <v>0</v>
      </c>
      <c r="G30" s="29">
        <f>IFERROR(VLOOKUP(E30,'Detalle x comuna'!$A$5:$W$350,9,0)+VLOOKUP(E30,'Detalle x comuna'!$A$5:$W$350,11,0),0)</f>
        <v>0</v>
      </c>
      <c r="H30" s="29">
        <f>IFERROR(VLOOKUP(E30,'Detalle x comuna'!$A$5:$W$350,13,0)+VLOOKUP(E30,'Detalle x comuna'!$A$5:$W$350,15,0),0)</f>
        <v>0</v>
      </c>
      <c r="I30" s="29">
        <f>IFERROR(VLOOKUP(E30,'Detalle x comuna'!$A$5:$W$350,17,0)+VLOOKUP(E30,'Detalle x comuna'!$A$5:$W$350,19,0),0)</f>
        <v>0</v>
      </c>
      <c r="J30" s="29">
        <f>IFERROR(VLOOKUP(E30,'Detalle x comuna'!$A$5:$W$350,21,0),0)</f>
        <v>0</v>
      </c>
      <c r="K30" s="75">
        <f t="shared" si="0"/>
        <v>0</v>
      </c>
    </row>
    <row r="31" spans="1:11" ht="15.75" customHeight="1" x14ac:dyDescent="0.25">
      <c r="A31" s="7">
        <v>28</v>
      </c>
      <c r="B31" s="27" t="s">
        <v>63</v>
      </c>
      <c r="C31" s="9" t="s">
        <v>68</v>
      </c>
      <c r="D31" s="9" t="s">
        <v>69</v>
      </c>
      <c r="E31" s="28">
        <v>4103</v>
      </c>
      <c r="F31" s="29">
        <f>IFERROR(VLOOKUP(E31,'Detalle x comuna'!$A$5:$W$350,5,0)+VLOOKUP(E31,'Detalle x comuna'!$A$5:$W$350,7,0),0)</f>
        <v>0</v>
      </c>
      <c r="G31" s="29">
        <f>IFERROR(VLOOKUP(E31,'Detalle x comuna'!$A$5:$W$350,9,0)+VLOOKUP(E31,'Detalle x comuna'!$A$5:$W$350,11,0),0)</f>
        <v>0</v>
      </c>
      <c r="H31" s="29">
        <f>IFERROR(VLOOKUP(E31,'Detalle x comuna'!$A$5:$W$350,13,0)+VLOOKUP(E31,'Detalle x comuna'!$A$5:$W$350,15,0),0)</f>
        <v>0</v>
      </c>
      <c r="I31" s="29">
        <f>IFERROR(VLOOKUP(E31,'Detalle x comuna'!$A$5:$W$350,17,0)+VLOOKUP(E31,'Detalle x comuna'!$A$5:$W$350,19,0),0)</f>
        <v>0</v>
      </c>
      <c r="J31" s="29">
        <f>IFERROR(VLOOKUP(E31,'Detalle x comuna'!$A$5:$W$350,21,0),0)</f>
        <v>0</v>
      </c>
      <c r="K31" s="75">
        <f t="shared" si="0"/>
        <v>0</v>
      </c>
    </row>
    <row r="32" spans="1:11" ht="15.75" customHeight="1" x14ac:dyDescent="0.25">
      <c r="A32" s="7">
        <v>29</v>
      </c>
      <c r="B32" s="27" t="s">
        <v>63</v>
      </c>
      <c r="C32" s="9" t="s">
        <v>70</v>
      </c>
      <c r="D32" s="9" t="s">
        <v>71</v>
      </c>
      <c r="E32" s="28">
        <v>4104</v>
      </c>
      <c r="F32" s="29">
        <f>IFERROR(VLOOKUP(E32,'Detalle x comuna'!$A$5:$W$350,5,0)+VLOOKUP(E32,'Detalle x comuna'!$A$5:$W$350,7,0),0)</f>
        <v>0</v>
      </c>
      <c r="G32" s="29">
        <f>IFERROR(VLOOKUP(E32,'Detalle x comuna'!$A$5:$W$350,9,0)+VLOOKUP(E32,'Detalle x comuna'!$A$5:$W$350,11,0),0)</f>
        <v>0</v>
      </c>
      <c r="H32" s="29">
        <f>IFERROR(VLOOKUP(E32,'Detalle x comuna'!$A$5:$W$350,13,0)+VLOOKUP(E32,'Detalle x comuna'!$A$5:$W$350,15,0),0)</f>
        <v>0</v>
      </c>
      <c r="I32" s="29">
        <f>IFERROR(VLOOKUP(E32,'Detalle x comuna'!$A$5:$W$350,17,0)+VLOOKUP(E32,'Detalle x comuna'!$A$5:$W$350,19,0),0)</f>
        <v>0</v>
      </c>
      <c r="J32" s="29">
        <f>IFERROR(VLOOKUP(E32,'Detalle x comuna'!$A$5:$W$350,21,0),0)</f>
        <v>0</v>
      </c>
      <c r="K32" s="75">
        <f t="shared" si="0"/>
        <v>0</v>
      </c>
    </row>
    <row r="33" spans="1:11" ht="15.75" customHeight="1" x14ac:dyDescent="0.25">
      <c r="A33" s="7">
        <v>30</v>
      </c>
      <c r="B33" s="27" t="s">
        <v>63</v>
      </c>
      <c r="C33" s="9" t="s">
        <v>72</v>
      </c>
      <c r="D33" s="9" t="s">
        <v>73</v>
      </c>
      <c r="E33" s="28">
        <v>4105</v>
      </c>
      <c r="F33" s="29">
        <f>IFERROR(VLOOKUP(E33,'Detalle x comuna'!$A$5:$W$350,5,0)+VLOOKUP(E33,'Detalle x comuna'!$A$5:$W$350,7,0),0)</f>
        <v>0</v>
      </c>
      <c r="G33" s="29">
        <f>IFERROR(VLOOKUP(E33,'Detalle x comuna'!$A$5:$W$350,9,0)+VLOOKUP(E33,'Detalle x comuna'!$A$5:$W$350,11,0),0)</f>
        <v>0</v>
      </c>
      <c r="H33" s="29">
        <f>IFERROR(VLOOKUP(E33,'Detalle x comuna'!$A$5:$W$350,13,0)+VLOOKUP(E33,'Detalle x comuna'!$A$5:$W$350,15,0),0)</f>
        <v>0</v>
      </c>
      <c r="I33" s="29">
        <f>IFERROR(VLOOKUP(E33,'Detalle x comuna'!$A$5:$W$350,17,0)+VLOOKUP(E33,'Detalle x comuna'!$A$5:$W$350,19,0),0)</f>
        <v>0</v>
      </c>
      <c r="J33" s="29">
        <f>IFERROR(VLOOKUP(E33,'Detalle x comuna'!$A$5:$W$350,21,0),0)</f>
        <v>0</v>
      </c>
      <c r="K33" s="75">
        <f t="shared" si="0"/>
        <v>0</v>
      </c>
    </row>
    <row r="34" spans="1:11" ht="15.75" customHeight="1" x14ac:dyDescent="0.25">
      <c r="A34" s="7">
        <v>31</v>
      </c>
      <c r="B34" s="27" t="s">
        <v>63</v>
      </c>
      <c r="C34" s="9" t="s">
        <v>74</v>
      </c>
      <c r="D34" s="9" t="s">
        <v>75</v>
      </c>
      <c r="E34" s="28">
        <v>4106</v>
      </c>
      <c r="F34" s="29">
        <f>IFERROR(VLOOKUP(E34,'Detalle x comuna'!$A$5:$W$350,5,0)+VLOOKUP(E34,'Detalle x comuna'!$A$5:$W$350,7,0),0)</f>
        <v>0</v>
      </c>
      <c r="G34" s="29">
        <f>IFERROR(VLOOKUP(E34,'Detalle x comuna'!$A$5:$W$350,9,0)+VLOOKUP(E34,'Detalle x comuna'!$A$5:$W$350,11,0),0)</f>
        <v>0</v>
      </c>
      <c r="H34" s="29">
        <f>IFERROR(VLOOKUP(E34,'Detalle x comuna'!$A$5:$W$350,13,0)+VLOOKUP(E34,'Detalle x comuna'!$A$5:$W$350,15,0),0)</f>
        <v>0</v>
      </c>
      <c r="I34" s="29">
        <f>IFERROR(VLOOKUP(E34,'Detalle x comuna'!$A$5:$W$350,17,0)+VLOOKUP(E34,'Detalle x comuna'!$A$5:$W$350,19,0),0)</f>
        <v>0</v>
      </c>
      <c r="J34" s="29">
        <f>IFERROR(VLOOKUP(E34,'Detalle x comuna'!$A$5:$W$350,21,0),0)</f>
        <v>0</v>
      </c>
      <c r="K34" s="75">
        <f t="shared" si="0"/>
        <v>0</v>
      </c>
    </row>
    <row r="35" spans="1:11" ht="15.75" customHeight="1" x14ac:dyDescent="0.25">
      <c r="A35" s="7">
        <v>32</v>
      </c>
      <c r="B35" s="27" t="s">
        <v>63</v>
      </c>
      <c r="C35" s="9" t="s">
        <v>76</v>
      </c>
      <c r="D35" s="9" t="s">
        <v>77</v>
      </c>
      <c r="E35" s="28">
        <v>4201</v>
      </c>
      <c r="F35" s="29">
        <f>IFERROR(VLOOKUP(E35,'Detalle x comuna'!$A$5:$W$350,5,0)+VLOOKUP(E35,'Detalle x comuna'!$A$5:$W$350,7,0),0)</f>
        <v>0</v>
      </c>
      <c r="G35" s="29">
        <f>IFERROR(VLOOKUP(E35,'Detalle x comuna'!$A$5:$W$350,9,0)+VLOOKUP(E35,'Detalle x comuna'!$A$5:$W$350,11,0),0)</f>
        <v>0</v>
      </c>
      <c r="H35" s="29">
        <f>IFERROR(VLOOKUP(E35,'Detalle x comuna'!$A$5:$W$350,13,0)+VLOOKUP(E35,'Detalle x comuna'!$A$5:$W$350,15,0),0)</f>
        <v>0</v>
      </c>
      <c r="I35" s="29">
        <f>IFERROR(VLOOKUP(E35,'Detalle x comuna'!$A$5:$W$350,17,0)+VLOOKUP(E35,'Detalle x comuna'!$A$5:$W$350,19,0),0)</f>
        <v>0</v>
      </c>
      <c r="J35" s="29">
        <f>IFERROR(VLOOKUP(E35,'Detalle x comuna'!$A$5:$W$350,21,0),0)</f>
        <v>0</v>
      </c>
      <c r="K35" s="75">
        <f t="shared" si="0"/>
        <v>0</v>
      </c>
    </row>
    <row r="36" spans="1:11" ht="15.75" customHeight="1" x14ac:dyDescent="0.25">
      <c r="A36" s="7">
        <v>33</v>
      </c>
      <c r="B36" s="27" t="s">
        <v>63</v>
      </c>
      <c r="C36" s="9" t="s">
        <v>78</v>
      </c>
      <c r="D36" s="9" t="s">
        <v>79</v>
      </c>
      <c r="E36" s="28">
        <v>4203</v>
      </c>
      <c r="F36" s="29">
        <f>IFERROR(VLOOKUP(E36,'Detalle x comuna'!$A$5:$W$350,5,0)+VLOOKUP(E36,'Detalle x comuna'!$A$5:$W$350,7,0),0)</f>
        <v>0</v>
      </c>
      <c r="G36" s="29">
        <f>IFERROR(VLOOKUP(E36,'Detalle x comuna'!$A$5:$W$350,9,0)+VLOOKUP(E36,'Detalle x comuna'!$A$5:$W$350,11,0),0)</f>
        <v>0</v>
      </c>
      <c r="H36" s="29">
        <f>IFERROR(VLOOKUP(E36,'Detalle x comuna'!$A$5:$W$350,13,0)+VLOOKUP(E36,'Detalle x comuna'!$A$5:$W$350,15,0),0)</f>
        <v>0</v>
      </c>
      <c r="I36" s="29">
        <f>IFERROR(VLOOKUP(E36,'Detalle x comuna'!$A$5:$W$350,17,0)+VLOOKUP(E36,'Detalle x comuna'!$A$5:$W$350,19,0),0)</f>
        <v>0</v>
      </c>
      <c r="J36" s="29">
        <f>IFERROR(VLOOKUP(E36,'Detalle x comuna'!$A$5:$W$350,21,0),0)</f>
        <v>0</v>
      </c>
      <c r="K36" s="75">
        <f t="shared" si="0"/>
        <v>0</v>
      </c>
    </row>
    <row r="37" spans="1:11" ht="15.75" customHeight="1" x14ac:dyDescent="0.25">
      <c r="A37" s="7">
        <v>34</v>
      </c>
      <c r="B37" s="27" t="s">
        <v>63</v>
      </c>
      <c r="C37" s="9" t="s">
        <v>80</v>
      </c>
      <c r="D37" s="9" t="s">
        <v>81</v>
      </c>
      <c r="E37" s="28">
        <v>4204</v>
      </c>
      <c r="F37" s="29">
        <f>IFERROR(VLOOKUP(E37,'Detalle x comuna'!$A$5:$W$350,5,0)+VLOOKUP(E37,'Detalle x comuna'!$A$5:$W$350,7,0),0)</f>
        <v>0</v>
      </c>
      <c r="G37" s="29">
        <f>IFERROR(VLOOKUP(E37,'Detalle x comuna'!$A$5:$W$350,9,0)+VLOOKUP(E37,'Detalle x comuna'!$A$5:$W$350,11,0),0)</f>
        <v>0</v>
      </c>
      <c r="H37" s="29">
        <f>IFERROR(VLOOKUP(E37,'Detalle x comuna'!$A$5:$W$350,13,0)+VLOOKUP(E37,'Detalle x comuna'!$A$5:$W$350,15,0),0)</f>
        <v>0</v>
      </c>
      <c r="I37" s="29">
        <f>IFERROR(VLOOKUP(E37,'Detalle x comuna'!$A$5:$W$350,17,0)+VLOOKUP(E37,'Detalle x comuna'!$A$5:$W$350,19,0),0)</f>
        <v>0</v>
      </c>
      <c r="J37" s="29">
        <f>IFERROR(VLOOKUP(E37,'Detalle x comuna'!$A$5:$W$350,21,0),0)</f>
        <v>0</v>
      </c>
      <c r="K37" s="75">
        <f t="shared" si="0"/>
        <v>0</v>
      </c>
    </row>
    <row r="38" spans="1:11" ht="15.75" customHeight="1" x14ac:dyDescent="0.25">
      <c r="A38" s="7">
        <v>35</v>
      </c>
      <c r="B38" s="27" t="s">
        <v>63</v>
      </c>
      <c r="C38" s="9" t="s">
        <v>82</v>
      </c>
      <c r="D38" s="9" t="s">
        <v>83</v>
      </c>
      <c r="E38" s="28">
        <v>4205</v>
      </c>
      <c r="F38" s="29">
        <f>IFERROR(VLOOKUP(E38,'Detalle x comuna'!$A$5:$W$350,5,0)+VLOOKUP(E38,'Detalle x comuna'!$A$5:$W$350,7,0),0)</f>
        <v>0</v>
      </c>
      <c r="G38" s="29">
        <f>IFERROR(VLOOKUP(E38,'Detalle x comuna'!$A$5:$W$350,9,0)+VLOOKUP(E38,'Detalle x comuna'!$A$5:$W$350,11,0),0)</f>
        <v>0</v>
      </c>
      <c r="H38" s="29">
        <f>IFERROR(VLOOKUP(E38,'Detalle x comuna'!$A$5:$W$350,13,0)+VLOOKUP(E38,'Detalle x comuna'!$A$5:$W$350,15,0),0)</f>
        <v>0</v>
      </c>
      <c r="I38" s="29">
        <f>IFERROR(VLOOKUP(E38,'Detalle x comuna'!$A$5:$W$350,17,0)+VLOOKUP(E38,'Detalle x comuna'!$A$5:$W$350,19,0),0)</f>
        <v>0</v>
      </c>
      <c r="J38" s="29">
        <f>IFERROR(VLOOKUP(E38,'Detalle x comuna'!$A$5:$W$350,21,0),0)</f>
        <v>0</v>
      </c>
      <c r="K38" s="75">
        <f t="shared" si="0"/>
        <v>0</v>
      </c>
    </row>
    <row r="39" spans="1:11" ht="15.75" customHeight="1" x14ac:dyDescent="0.25">
      <c r="A39" s="7">
        <v>36</v>
      </c>
      <c r="B39" s="27" t="s">
        <v>63</v>
      </c>
      <c r="C39" s="9" t="s">
        <v>84</v>
      </c>
      <c r="D39" s="9" t="s">
        <v>85</v>
      </c>
      <c r="E39" s="28">
        <v>4206</v>
      </c>
      <c r="F39" s="29">
        <f>IFERROR(VLOOKUP(E39,'Detalle x comuna'!$A$5:$W$350,5,0)+VLOOKUP(E39,'Detalle x comuna'!$A$5:$W$350,7,0),0)</f>
        <v>0</v>
      </c>
      <c r="G39" s="29">
        <f>IFERROR(VLOOKUP(E39,'Detalle x comuna'!$A$5:$W$350,9,0)+VLOOKUP(E39,'Detalle x comuna'!$A$5:$W$350,11,0),0)</f>
        <v>0</v>
      </c>
      <c r="H39" s="29">
        <f>IFERROR(VLOOKUP(E39,'Detalle x comuna'!$A$5:$W$350,13,0)+VLOOKUP(E39,'Detalle x comuna'!$A$5:$W$350,15,0),0)</f>
        <v>0</v>
      </c>
      <c r="I39" s="29">
        <f>IFERROR(VLOOKUP(E39,'Detalle x comuna'!$A$5:$W$350,17,0)+VLOOKUP(E39,'Detalle x comuna'!$A$5:$W$350,19,0),0)</f>
        <v>0</v>
      </c>
      <c r="J39" s="29">
        <f>IFERROR(VLOOKUP(E39,'Detalle x comuna'!$A$5:$W$350,21,0),0)</f>
        <v>0</v>
      </c>
      <c r="K39" s="75">
        <f t="shared" si="0"/>
        <v>0</v>
      </c>
    </row>
    <row r="40" spans="1:11" ht="15.75" customHeight="1" x14ac:dyDescent="0.25">
      <c r="A40" s="7">
        <v>37</v>
      </c>
      <c r="B40" s="27" t="s">
        <v>63</v>
      </c>
      <c r="C40" s="9" t="s">
        <v>86</v>
      </c>
      <c r="D40" s="9" t="s">
        <v>87</v>
      </c>
      <c r="E40" s="28">
        <v>4301</v>
      </c>
      <c r="F40" s="29">
        <f>IFERROR(VLOOKUP(E40,'Detalle x comuna'!$A$5:$W$350,5,0)+VLOOKUP(E40,'Detalle x comuna'!$A$5:$W$350,7,0),0)</f>
        <v>0</v>
      </c>
      <c r="G40" s="29">
        <f>IFERROR(VLOOKUP(E40,'Detalle x comuna'!$A$5:$W$350,9,0)+VLOOKUP(E40,'Detalle x comuna'!$A$5:$W$350,11,0),0)</f>
        <v>0</v>
      </c>
      <c r="H40" s="29">
        <f>IFERROR(VLOOKUP(E40,'Detalle x comuna'!$A$5:$W$350,13,0)+VLOOKUP(E40,'Detalle x comuna'!$A$5:$W$350,15,0),0)</f>
        <v>0</v>
      </c>
      <c r="I40" s="29">
        <f>IFERROR(VLOOKUP(E40,'Detalle x comuna'!$A$5:$W$350,17,0)+VLOOKUP(E40,'Detalle x comuna'!$A$5:$W$350,19,0),0)</f>
        <v>0</v>
      </c>
      <c r="J40" s="29">
        <f>IFERROR(VLOOKUP(E40,'Detalle x comuna'!$A$5:$W$350,21,0),0)</f>
        <v>0</v>
      </c>
      <c r="K40" s="75">
        <f t="shared" si="0"/>
        <v>0</v>
      </c>
    </row>
    <row r="41" spans="1:11" ht="15.75" customHeight="1" x14ac:dyDescent="0.25">
      <c r="A41" s="7">
        <v>38</v>
      </c>
      <c r="B41" s="27" t="s">
        <v>63</v>
      </c>
      <c r="C41" s="9" t="s">
        <v>88</v>
      </c>
      <c r="D41" s="9" t="s">
        <v>89</v>
      </c>
      <c r="E41" s="28">
        <v>4302</v>
      </c>
      <c r="F41" s="29">
        <f>IFERROR(VLOOKUP(E41,'Detalle x comuna'!$A$5:$W$350,5,0)+VLOOKUP(E41,'Detalle x comuna'!$A$5:$W$350,7,0),0)</f>
        <v>0</v>
      </c>
      <c r="G41" s="29">
        <f>IFERROR(VLOOKUP(E41,'Detalle x comuna'!$A$5:$W$350,9,0)+VLOOKUP(E41,'Detalle x comuna'!$A$5:$W$350,11,0),0)</f>
        <v>0</v>
      </c>
      <c r="H41" s="29">
        <f>IFERROR(VLOOKUP(E41,'Detalle x comuna'!$A$5:$W$350,13,0)+VLOOKUP(E41,'Detalle x comuna'!$A$5:$W$350,15,0),0)</f>
        <v>0</v>
      </c>
      <c r="I41" s="29">
        <f>IFERROR(VLOOKUP(E41,'Detalle x comuna'!$A$5:$W$350,17,0)+VLOOKUP(E41,'Detalle x comuna'!$A$5:$W$350,19,0),0)</f>
        <v>0</v>
      </c>
      <c r="J41" s="29">
        <f>IFERROR(VLOOKUP(E41,'Detalle x comuna'!$A$5:$W$350,21,0),0)</f>
        <v>0</v>
      </c>
      <c r="K41" s="75">
        <f t="shared" si="0"/>
        <v>0</v>
      </c>
    </row>
    <row r="42" spans="1:11" ht="15.75" customHeight="1" x14ac:dyDescent="0.25">
      <c r="A42" s="7">
        <v>39</v>
      </c>
      <c r="B42" s="27" t="s">
        <v>63</v>
      </c>
      <c r="C42" s="9" t="s">
        <v>90</v>
      </c>
      <c r="D42" s="9" t="s">
        <v>91</v>
      </c>
      <c r="E42" s="28">
        <v>4303</v>
      </c>
      <c r="F42" s="29">
        <f>IFERROR(VLOOKUP(E42,'Detalle x comuna'!$A$5:$W$350,5,0)+VLOOKUP(E42,'Detalle x comuna'!$A$5:$W$350,7,0),0)</f>
        <v>0</v>
      </c>
      <c r="G42" s="29">
        <f>IFERROR(VLOOKUP(E42,'Detalle x comuna'!$A$5:$W$350,9,0)+VLOOKUP(E42,'Detalle x comuna'!$A$5:$W$350,11,0),0)</f>
        <v>0</v>
      </c>
      <c r="H42" s="29">
        <f>IFERROR(VLOOKUP(E42,'Detalle x comuna'!$A$5:$W$350,13,0)+VLOOKUP(E42,'Detalle x comuna'!$A$5:$W$350,15,0),0)</f>
        <v>0</v>
      </c>
      <c r="I42" s="29">
        <f>IFERROR(VLOOKUP(E42,'Detalle x comuna'!$A$5:$W$350,17,0)+VLOOKUP(E42,'Detalle x comuna'!$A$5:$W$350,19,0),0)</f>
        <v>0</v>
      </c>
      <c r="J42" s="29">
        <f>IFERROR(VLOOKUP(E42,'Detalle x comuna'!$A$5:$W$350,21,0),0)</f>
        <v>0</v>
      </c>
      <c r="K42" s="75">
        <f t="shared" si="0"/>
        <v>0</v>
      </c>
    </row>
    <row r="43" spans="1:11" ht="15.75" customHeight="1" x14ac:dyDescent="0.25">
      <c r="A43" s="7">
        <v>40</v>
      </c>
      <c r="B43" s="27" t="s">
        <v>63</v>
      </c>
      <c r="C43" s="9" t="s">
        <v>92</v>
      </c>
      <c r="D43" s="9" t="s">
        <v>93</v>
      </c>
      <c r="E43" s="28">
        <v>4304</v>
      </c>
      <c r="F43" s="29">
        <f>IFERROR(VLOOKUP(E43,'Detalle x comuna'!$A$5:$W$350,5,0)+VLOOKUP(E43,'Detalle x comuna'!$A$5:$W$350,7,0),0)</f>
        <v>0</v>
      </c>
      <c r="G43" s="29">
        <f>IFERROR(VLOOKUP(E43,'Detalle x comuna'!$A$5:$W$350,9,0)+VLOOKUP(E43,'Detalle x comuna'!$A$5:$W$350,11,0),0)</f>
        <v>0</v>
      </c>
      <c r="H43" s="29">
        <f>IFERROR(VLOOKUP(E43,'Detalle x comuna'!$A$5:$W$350,13,0)+VLOOKUP(E43,'Detalle x comuna'!$A$5:$W$350,15,0),0)</f>
        <v>0</v>
      </c>
      <c r="I43" s="29">
        <f>IFERROR(VLOOKUP(E43,'Detalle x comuna'!$A$5:$W$350,17,0)+VLOOKUP(E43,'Detalle x comuna'!$A$5:$W$350,19,0),0)</f>
        <v>0</v>
      </c>
      <c r="J43" s="29">
        <f>IFERROR(VLOOKUP(E43,'Detalle x comuna'!$A$5:$W$350,21,0),0)</f>
        <v>0</v>
      </c>
      <c r="K43" s="75">
        <f t="shared" si="0"/>
        <v>0</v>
      </c>
    </row>
    <row r="44" spans="1:11" ht="15.75" customHeight="1" x14ac:dyDescent="0.25">
      <c r="A44" s="7">
        <v>41</v>
      </c>
      <c r="B44" s="27" t="s">
        <v>94</v>
      </c>
      <c r="C44" s="9" t="s">
        <v>95</v>
      </c>
      <c r="D44" s="9" t="s">
        <v>96</v>
      </c>
      <c r="E44" s="28">
        <v>5101</v>
      </c>
      <c r="F44" s="29">
        <f>IFERROR(VLOOKUP(E44,'Detalle x comuna'!$A$5:$W$350,5,0)+VLOOKUP(E44,'Detalle x comuna'!$A$5:$W$350,7,0),0)</f>
        <v>0</v>
      </c>
      <c r="G44" s="29">
        <f>IFERROR(VLOOKUP(E44,'Detalle x comuna'!$A$5:$W$350,9,0)+VLOOKUP(E44,'Detalle x comuna'!$A$5:$W$350,11,0),0)</f>
        <v>0</v>
      </c>
      <c r="H44" s="29">
        <f>IFERROR(VLOOKUP(E44,'Detalle x comuna'!$A$5:$W$350,13,0)+VLOOKUP(E44,'Detalle x comuna'!$A$5:$W$350,15,0),0)</f>
        <v>0</v>
      </c>
      <c r="I44" s="29">
        <f>IFERROR(VLOOKUP(E44,'Detalle x comuna'!$A$5:$W$350,17,0)+VLOOKUP(E44,'Detalle x comuna'!$A$5:$W$350,19,0),0)</f>
        <v>0</v>
      </c>
      <c r="J44" s="29">
        <f>IFERROR(VLOOKUP(E44,'Detalle x comuna'!$A$5:$W$350,21,0),0)</f>
        <v>0</v>
      </c>
      <c r="K44" s="75">
        <f t="shared" si="0"/>
        <v>0</v>
      </c>
    </row>
    <row r="45" spans="1:11" ht="15.75" customHeight="1" x14ac:dyDescent="0.25">
      <c r="A45" s="7">
        <v>42</v>
      </c>
      <c r="B45" s="27" t="s">
        <v>94</v>
      </c>
      <c r="C45" s="9" t="s">
        <v>97</v>
      </c>
      <c r="D45" s="9" t="s">
        <v>98</v>
      </c>
      <c r="E45" s="28">
        <v>5201</v>
      </c>
      <c r="F45" s="29">
        <f>IFERROR(VLOOKUP(E45,'Detalle x comuna'!$A$5:$W$350,5,0)+VLOOKUP(E45,'Detalle x comuna'!$A$5:$W$350,7,0),0)</f>
        <v>0</v>
      </c>
      <c r="G45" s="29">
        <f>IFERROR(VLOOKUP(E45,'Detalle x comuna'!$A$5:$W$350,9,0)+VLOOKUP(E45,'Detalle x comuna'!$A$5:$W$350,11,0),0)</f>
        <v>0</v>
      </c>
      <c r="H45" s="29">
        <f>IFERROR(VLOOKUP(E45,'Detalle x comuna'!$A$5:$W$350,13,0)+VLOOKUP(E45,'Detalle x comuna'!$A$5:$W$350,15,0),0)</f>
        <v>0</v>
      </c>
      <c r="I45" s="29">
        <f>IFERROR(VLOOKUP(E45,'Detalle x comuna'!$A$5:$W$350,17,0)+VLOOKUP(E45,'Detalle x comuna'!$A$5:$W$350,19,0),0)</f>
        <v>0</v>
      </c>
      <c r="J45" s="29">
        <f>IFERROR(VLOOKUP(E45,'Detalle x comuna'!$A$5:$W$350,21,0),0)</f>
        <v>0</v>
      </c>
      <c r="K45" s="75">
        <f t="shared" si="0"/>
        <v>0</v>
      </c>
    </row>
    <row r="46" spans="1:11" ht="15.75" customHeight="1" x14ac:dyDescent="0.25">
      <c r="A46" s="7">
        <v>43</v>
      </c>
      <c r="B46" s="27" t="s">
        <v>94</v>
      </c>
      <c r="C46" s="9" t="s">
        <v>99</v>
      </c>
      <c r="D46" s="9" t="s">
        <v>100</v>
      </c>
      <c r="E46" s="28">
        <v>5202</v>
      </c>
      <c r="F46" s="29">
        <f>IFERROR(VLOOKUP(E46,'Detalle x comuna'!$A$5:$W$350,5,0)+VLOOKUP(E46,'Detalle x comuna'!$A$5:$W$350,7,0),0)</f>
        <v>0</v>
      </c>
      <c r="G46" s="29">
        <f>IFERROR(VLOOKUP(E46,'Detalle x comuna'!$A$5:$W$350,9,0)+VLOOKUP(E46,'Detalle x comuna'!$A$5:$W$350,11,0),0)</f>
        <v>0</v>
      </c>
      <c r="H46" s="29">
        <f>IFERROR(VLOOKUP(E46,'Detalle x comuna'!$A$5:$W$350,13,0)+VLOOKUP(E46,'Detalle x comuna'!$A$5:$W$350,15,0),0)</f>
        <v>0</v>
      </c>
      <c r="I46" s="29">
        <f>IFERROR(VLOOKUP(E46,'Detalle x comuna'!$A$5:$W$350,17,0)+VLOOKUP(E46,'Detalle x comuna'!$A$5:$W$350,19,0),0)</f>
        <v>0</v>
      </c>
      <c r="J46" s="29">
        <f>IFERROR(VLOOKUP(E46,'Detalle x comuna'!$A$5:$W$350,21,0),0)</f>
        <v>0</v>
      </c>
      <c r="K46" s="75">
        <f t="shared" si="0"/>
        <v>0</v>
      </c>
    </row>
    <row r="47" spans="1:11" ht="15.75" customHeight="1" x14ac:dyDescent="0.25">
      <c r="A47" s="7">
        <v>44</v>
      </c>
      <c r="B47" s="27" t="s">
        <v>94</v>
      </c>
      <c r="C47" s="9" t="s">
        <v>101</v>
      </c>
      <c r="D47" s="9" t="s">
        <v>102</v>
      </c>
      <c r="E47" s="28">
        <v>5203</v>
      </c>
      <c r="F47" s="29">
        <f>IFERROR(VLOOKUP(E47,'Detalle x comuna'!$A$5:$W$350,5,0)+VLOOKUP(E47,'Detalle x comuna'!$A$5:$W$350,7,0),0)</f>
        <v>0</v>
      </c>
      <c r="G47" s="29">
        <f>IFERROR(VLOOKUP(E47,'Detalle x comuna'!$A$5:$W$350,9,0)+VLOOKUP(E47,'Detalle x comuna'!$A$5:$W$350,11,0),0)</f>
        <v>0</v>
      </c>
      <c r="H47" s="29">
        <f>IFERROR(VLOOKUP(E47,'Detalle x comuna'!$A$5:$W$350,13,0)+VLOOKUP(E47,'Detalle x comuna'!$A$5:$W$350,15,0),0)</f>
        <v>0</v>
      </c>
      <c r="I47" s="29">
        <f>IFERROR(VLOOKUP(E47,'Detalle x comuna'!$A$5:$W$350,17,0)+VLOOKUP(E47,'Detalle x comuna'!$A$5:$W$350,19,0),0)</f>
        <v>0</v>
      </c>
      <c r="J47" s="29">
        <f>IFERROR(VLOOKUP(E47,'Detalle x comuna'!$A$5:$W$350,21,0),0)</f>
        <v>0</v>
      </c>
      <c r="K47" s="75">
        <f t="shared" si="0"/>
        <v>0</v>
      </c>
    </row>
    <row r="48" spans="1:11" ht="15.75" customHeight="1" x14ac:dyDescent="0.25">
      <c r="A48" s="7">
        <v>45</v>
      </c>
      <c r="B48" s="27" t="s">
        <v>94</v>
      </c>
      <c r="C48" s="9" t="s">
        <v>103</v>
      </c>
      <c r="D48" s="9" t="s">
        <v>104</v>
      </c>
      <c r="E48" s="28">
        <v>5204</v>
      </c>
      <c r="F48" s="29">
        <f>IFERROR(VLOOKUP(E48,'Detalle x comuna'!$A$5:$W$350,5,0)+VLOOKUP(E48,'Detalle x comuna'!$A$5:$W$350,7,0),0)</f>
        <v>0</v>
      </c>
      <c r="G48" s="29">
        <f>IFERROR(VLOOKUP(E48,'Detalle x comuna'!$A$5:$W$350,9,0)+VLOOKUP(E48,'Detalle x comuna'!$A$5:$W$350,11,0),0)</f>
        <v>0</v>
      </c>
      <c r="H48" s="29">
        <f>IFERROR(VLOOKUP(E48,'Detalle x comuna'!$A$5:$W$350,13,0)+VLOOKUP(E48,'Detalle x comuna'!$A$5:$W$350,15,0),0)</f>
        <v>0</v>
      </c>
      <c r="I48" s="29">
        <f>IFERROR(VLOOKUP(E48,'Detalle x comuna'!$A$5:$W$350,17,0)+VLOOKUP(E48,'Detalle x comuna'!$A$5:$W$350,19,0),0)</f>
        <v>0</v>
      </c>
      <c r="J48" s="29">
        <f>IFERROR(VLOOKUP(E48,'Detalle x comuna'!$A$5:$W$350,21,0),0)</f>
        <v>0</v>
      </c>
      <c r="K48" s="75">
        <f t="shared" si="0"/>
        <v>0</v>
      </c>
    </row>
    <row r="49" spans="1:11" ht="15.75" customHeight="1" x14ac:dyDescent="0.25">
      <c r="A49" s="7">
        <v>46</v>
      </c>
      <c r="B49" s="27" t="s">
        <v>94</v>
      </c>
      <c r="C49" s="9" t="s">
        <v>105</v>
      </c>
      <c r="D49" s="9" t="s">
        <v>106</v>
      </c>
      <c r="E49" s="28">
        <v>5205</v>
      </c>
      <c r="F49" s="29">
        <f>IFERROR(VLOOKUP(E49,'Detalle x comuna'!$A$5:$W$350,5,0)+VLOOKUP(E49,'Detalle x comuna'!$A$5:$W$350,7,0),0)</f>
        <v>0</v>
      </c>
      <c r="G49" s="29">
        <f>IFERROR(VLOOKUP(E49,'Detalle x comuna'!$A$5:$W$350,9,0)+VLOOKUP(E49,'Detalle x comuna'!$A$5:$W$350,11,0),0)</f>
        <v>0</v>
      </c>
      <c r="H49" s="29">
        <f>IFERROR(VLOOKUP(E49,'Detalle x comuna'!$A$5:$W$350,13,0)+VLOOKUP(E49,'Detalle x comuna'!$A$5:$W$350,15,0),0)</f>
        <v>0</v>
      </c>
      <c r="I49" s="29">
        <f>IFERROR(VLOOKUP(E49,'Detalle x comuna'!$A$5:$W$350,17,0)+VLOOKUP(E49,'Detalle x comuna'!$A$5:$W$350,19,0),0)</f>
        <v>0</v>
      </c>
      <c r="J49" s="29">
        <f>IFERROR(VLOOKUP(E49,'Detalle x comuna'!$A$5:$W$350,21,0),0)</f>
        <v>0</v>
      </c>
      <c r="K49" s="75">
        <f t="shared" si="0"/>
        <v>0</v>
      </c>
    </row>
    <row r="50" spans="1:11" ht="15.75" customHeight="1" x14ac:dyDescent="0.25">
      <c r="A50" s="7">
        <v>47</v>
      </c>
      <c r="B50" s="27" t="s">
        <v>94</v>
      </c>
      <c r="C50" s="9" t="s">
        <v>107</v>
      </c>
      <c r="D50" s="9" t="s">
        <v>108</v>
      </c>
      <c r="E50" s="28">
        <v>5301</v>
      </c>
      <c r="F50" s="29">
        <f>IFERROR(VLOOKUP(E50,'Detalle x comuna'!$A$5:$W$350,5,0)+VLOOKUP(E50,'Detalle x comuna'!$A$5:$W$350,7,0),0)</f>
        <v>0</v>
      </c>
      <c r="G50" s="29">
        <f>IFERROR(VLOOKUP(E50,'Detalle x comuna'!$A$5:$W$350,9,0)+VLOOKUP(E50,'Detalle x comuna'!$A$5:$W$350,11,0),0)</f>
        <v>0</v>
      </c>
      <c r="H50" s="29">
        <f>IFERROR(VLOOKUP(E50,'Detalle x comuna'!$A$5:$W$350,13,0)+VLOOKUP(E50,'Detalle x comuna'!$A$5:$W$350,15,0),0)</f>
        <v>0</v>
      </c>
      <c r="I50" s="29">
        <f>IFERROR(VLOOKUP(E50,'Detalle x comuna'!$A$5:$W$350,17,0)+VLOOKUP(E50,'Detalle x comuna'!$A$5:$W$350,19,0),0)</f>
        <v>0</v>
      </c>
      <c r="J50" s="29">
        <f>IFERROR(VLOOKUP(E50,'Detalle x comuna'!$A$5:$W$350,21,0),0)</f>
        <v>0</v>
      </c>
      <c r="K50" s="75">
        <f t="shared" si="0"/>
        <v>0</v>
      </c>
    </row>
    <row r="51" spans="1:11" ht="15.75" customHeight="1" x14ac:dyDescent="0.25">
      <c r="A51" s="7">
        <v>48</v>
      </c>
      <c r="B51" s="27" t="s">
        <v>94</v>
      </c>
      <c r="C51" s="9" t="s">
        <v>109</v>
      </c>
      <c r="D51" s="9" t="s">
        <v>110</v>
      </c>
      <c r="E51" s="28">
        <v>5302</v>
      </c>
      <c r="F51" s="29">
        <f>IFERROR(VLOOKUP(E51,'Detalle x comuna'!$A$5:$W$350,5,0)+VLOOKUP(E51,'Detalle x comuna'!$A$5:$W$350,7,0),0)</f>
        <v>0</v>
      </c>
      <c r="G51" s="29">
        <f>IFERROR(VLOOKUP(E51,'Detalle x comuna'!$A$5:$W$350,9,0)+VLOOKUP(E51,'Detalle x comuna'!$A$5:$W$350,11,0),0)</f>
        <v>0</v>
      </c>
      <c r="H51" s="29">
        <f>IFERROR(VLOOKUP(E51,'Detalle x comuna'!$A$5:$W$350,13,0)+VLOOKUP(E51,'Detalle x comuna'!$A$5:$W$350,15,0),0)</f>
        <v>0</v>
      </c>
      <c r="I51" s="29">
        <f>IFERROR(VLOOKUP(E51,'Detalle x comuna'!$A$5:$W$350,17,0)+VLOOKUP(E51,'Detalle x comuna'!$A$5:$W$350,19,0),0)</f>
        <v>0</v>
      </c>
      <c r="J51" s="29">
        <f>IFERROR(VLOOKUP(E51,'Detalle x comuna'!$A$5:$W$350,21,0),0)</f>
        <v>0</v>
      </c>
      <c r="K51" s="75">
        <f t="shared" si="0"/>
        <v>0</v>
      </c>
    </row>
    <row r="52" spans="1:11" ht="15.75" customHeight="1" x14ac:dyDescent="0.25">
      <c r="A52" s="7">
        <v>49</v>
      </c>
      <c r="B52" s="27" t="s">
        <v>94</v>
      </c>
      <c r="C52" s="9" t="s">
        <v>111</v>
      </c>
      <c r="D52" s="9" t="s">
        <v>112</v>
      </c>
      <c r="E52" s="28">
        <v>5303</v>
      </c>
      <c r="F52" s="29">
        <f>IFERROR(VLOOKUP(E52,'Detalle x comuna'!$A$5:$W$350,5,0)+VLOOKUP(E52,'Detalle x comuna'!$A$5:$W$350,7,0),0)</f>
        <v>0</v>
      </c>
      <c r="G52" s="29">
        <f>IFERROR(VLOOKUP(E52,'Detalle x comuna'!$A$5:$W$350,9,0)+VLOOKUP(E52,'Detalle x comuna'!$A$5:$W$350,11,0),0)</f>
        <v>0</v>
      </c>
      <c r="H52" s="29">
        <f>IFERROR(VLOOKUP(E52,'Detalle x comuna'!$A$5:$W$350,13,0)+VLOOKUP(E52,'Detalle x comuna'!$A$5:$W$350,15,0),0)</f>
        <v>0</v>
      </c>
      <c r="I52" s="29">
        <f>IFERROR(VLOOKUP(E52,'Detalle x comuna'!$A$5:$W$350,17,0)+VLOOKUP(E52,'Detalle x comuna'!$A$5:$W$350,19,0),0)</f>
        <v>0</v>
      </c>
      <c r="J52" s="29">
        <f>IFERROR(VLOOKUP(E52,'Detalle x comuna'!$A$5:$W$350,21,0),0)</f>
        <v>0</v>
      </c>
      <c r="K52" s="75">
        <f t="shared" si="0"/>
        <v>0</v>
      </c>
    </row>
    <row r="53" spans="1:11" ht="15.75" customHeight="1" x14ac:dyDescent="0.25">
      <c r="A53" s="7">
        <v>50</v>
      </c>
      <c r="B53" s="27" t="s">
        <v>94</v>
      </c>
      <c r="C53" s="9" t="s">
        <v>113</v>
      </c>
      <c r="D53" s="9" t="s">
        <v>114</v>
      </c>
      <c r="E53" s="28">
        <v>5304</v>
      </c>
      <c r="F53" s="29">
        <f>IFERROR(VLOOKUP(E53,'Detalle x comuna'!$A$5:$W$350,5,0)+VLOOKUP(E53,'Detalle x comuna'!$A$5:$W$350,7,0),0)</f>
        <v>0</v>
      </c>
      <c r="G53" s="29">
        <f>IFERROR(VLOOKUP(E53,'Detalle x comuna'!$A$5:$W$350,9,0)+VLOOKUP(E53,'Detalle x comuna'!$A$5:$W$350,11,0),0)</f>
        <v>0</v>
      </c>
      <c r="H53" s="29">
        <f>IFERROR(VLOOKUP(E53,'Detalle x comuna'!$A$5:$W$350,13,0)+VLOOKUP(E53,'Detalle x comuna'!$A$5:$W$350,15,0),0)</f>
        <v>0</v>
      </c>
      <c r="I53" s="29">
        <f>IFERROR(VLOOKUP(E53,'Detalle x comuna'!$A$5:$W$350,17,0)+VLOOKUP(E53,'Detalle x comuna'!$A$5:$W$350,19,0),0)</f>
        <v>0</v>
      </c>
      <c r="J53" s="29">
        <f>IFERROR(VLOOKUP(E53,'Detalle x comuna'!$A$5:$W$350,21,0),0)</f>
        <v>0</v>
      </c>
      <c r="K53" s="75">
        <f t="shared" si="0"/>
        <v>0</v>
      </c>
    </row>
    <row r="54" spans="1:11" ht="15.75" customHeight="1" x14ac:dyDescent="0.25">
      <c r="A54" s="7">
        <v>51</v>
      </c>
      <c r="B54" s="27" t="s">
        <v>94</v>
      </c>
      <c r="C54" s="9" t="s">
        <v>115</v>
      </c>
      <c r="D54" s="9" t="s">
        <v>116</v>
      </c>
      <c r="E54" s="28">
        <v>5305</v>
      </c>
      <c r="F54" s="29">
        <f>IFERROR(VLOOKUP(E54,'Detalle x comuna'!$A$5:$W$350,5,0)+VLOOKUP(E54,'Detalle x comuna'!$A$5:$W$350,7,0),0)</f>
        <v>0</v>
      </c>
      <c r="G54" s="29">
        <f>IFERROR(VLOOKUP(E54,'Detalle x comuna'!$A$5:$W$350,9,0)+VLOOKUP(E54,'Detalle x comuna'!$A$5:$W$350,11,0),0)</f>
        <v>0</v>
      </c>
      <c r="H54" s="29">
        <f>IFERROR(VLOOKUP(E54,'Detalle x comuna'!$A$5:$W$350,13,0)+VLOOKUP(E54,'Detalle x comuna'!$A$5:$W$350,15,0),0)</f>
        <v>0</v>
      </c>
      <c r="I54" s="29">
        <f>IFERROR(VLOOKUP(E54,'Detalle x comuna'!$A$5:$W$350,17,0)+VLOOKUP(E54,'Detalle x comuna'!$A$5:$W$350,19,0),0)</f>
        <v>0</v>
      </c>
      <c r="J54" s="29">
        <f>IFERROR(VLOOKUP(E54,'Detalle x comuna'!$A$5:$W$350,21,0),0)</f>
        <v>0</v>
      </c>
      <c r="K54" s="75">
        <f t="shared" si="0"/>
        <v>0</v>
      </c>
    </row>
    <row r="55" spans="1:11" ht="15.75" customHeight="1" x14ac:dyDescent="0.25">
      <c r="A55" s="7">
        <v>52</v>
      </c>
      <c r="B55" s="27" t="s">
        <v>94</v>
      </c>
      <c r="C55" s="9" t="s">
        <v>117</v>
      </c>
      <c r="D55" s="9" t="s">
        <v>118</v>
      </c>
      <c r="E55" s="28">
        <v>5306</v>
      </c>
      <c r="F55" s="29">
        <f>IFERROR(VLOOKUP(E55,'Detalle x comuna'!$A$5:$W$350,5,0)+VLOOKUP(E55,'Detalle x comuna'!$A$5:$W$350,7,0),0)</f>
        <v>0</v>
      </c>
      <c r="G55" s="29">
        <f>IFERROR(VLOOKUP(E55,'Detalle x comuna'!$A$5:$W$350,9,0)+VLOOKUP(E55,'Detalle x comuna'!$A$5:$W$350,11,0),0)</f>
        <v>0</v>
      </c>
      <c r="H55" s="29">
        <f>IFERROR(VLOOKUP(E55,'Detalle x comuna'!$A$5:$W$350,13,0)+VLOOKUP(E55,'Detalle x comuna'!$A$5:$W$350,15,0),0)</f>
        <v>0</v>
      </c>
      <c r="I55" s="29">
        <f>IFERROR(VLOOKUP(E55,'Detalle x comuna'!$A$5:$W$350,17,0)+VLOOKUP(E55,'Detalle x comuna'!$A$5:$W$350,19,0),0)</f>
        <v>0</v>
      </c>
      <c r="J55" s="29">
        <f>IFERROR(VLOOKUP(E55,'Detalle x comuna'!$A$5:$W$350,21,0),0)</f>
        <v>0</v>
      </c>
      <c r="K55" s="75">
        <f t="shared" si="0"/>
        <v>0</v>
      </c>
    </row>
    <row r="56" spans="1:11" ht="15.75" customHeight="1" x14ac:dyDescent="0.25">
      <c r="A56" s="7">
        <v>53</v>
      </c>
      <c r="B56" s="27" t="s">
        <v>94</v>
      </c>
      <c r="C56" s="9" t="s">
        <v>119</v>
      </c>
      <c r="D56" s="9" t="s">
        <v>120</v>
      </c>
      <c r="E56" s="28">
        <v>5307</v>
      </c>
      <c r="F56" s="29">
        <f>IFERROR(VLOOKUP(E56,'Detalle x comuna'!$A$5:$W$350,5,0)+VLOOKUP(E56,'Detalle x comuna'!$A$5:$W$350,7,0),0)</f>
        <v>0</v>
      </c>
      <c r="G56" s="29">
        <f>IFERROR(VLOOKUP(E56,'Detalle x comuna'!$A$5:$W$350,9,0)+VLOOKUP(E56,'Detalle x comuna'!$A$5:$W$350,11,0),0)</f>
        <v>0</v>
      </c>
      <c r="H56" s="29">
        <f>IFERROR(VLOOKUP(E56,'Detalle x comuna'!$A$5:$W$350,13,0)+VLOOKUP(E56,'Detalle x comuna'!$A$5:$W$350,15,0),0)</f>
        <v>0</v>
      </c>
      <c r="I56" s="29">
        <f>IFERROR(VLOOKUP(E56,'Detalle x comuna'!$A$5:$W$350,17,0)+VLOOKUP(E56,'Detalle x comuna'!$A$5:$W$350,19,0),0)</f>
        <v>0</v>
      </c>
      <c r="J56" s="29">
        <f>IFERROR(VLOOKUP(E56,'Detalle x comuna'!$A$5:$W$350,21,0),0)</f>
        <v>0</v>
      </c>
      <c r="K56" s="75">
        <f t="shared" si="0"/>
        <v>0</v>
      </c>
    </row>
    <row r="57" spans="1:11" ht="15.75" customHeight="1" x14ac:dyDescent="0.25">
      <c r="A57" s="7">
        <v>54</v>
      </c>
      <c r="B57" s="27" t="s">
        <v>94</v>
      </c>
      <c r="C57" s="9" t="s">
        <v>121</v>
      </c>
      <c r="D57" s="9" t="s">
        <v>122</v>
      </c>
      <c r="E57" s="28">
        <v>5308</v>
      </c>
      <c r="F57" s="29">
        <f>IFERROR(VLOOKUP(E57,'Detalle x comuna'!$A$5:$W$350,5,0)+VLOOKUP(E57,'Detalle x comuna'!$A$5:$W$350,7,0),0)</f>
        <v>0</v>
      </c>
      <c r="G57" s="29">
        <f>IFERROR(VLOOKUP(E57,'Detalle x comuna'!$A$5:$W$350,9,0)+VLOOKUP(E57,'Detalle x comuna'!$A$5:$W$350,11,0),0)</f>
        <v>0</v>
      </c>
      <c r="H57" s="29">
        <f>IFERROR(VLOOKUP(E57,'Detalle x comuna'!$A$5:$W$350,13,0)+VLOOKUP(E57,'Detalle x comuna'!$A$5:$W$350,15,0),0)</f>
        <v>0</v>
      </c>
      <c r="I57" s="29">
        <f>IFERROR(VLOOKUP(E57,'Detalle x comuna'!$A$5:$W$350,17,0)+VLOOKUP(E57,'Detalle x comuna'!$A$5:$W$350,19,0),0)</f>
        <v>0</v>
      </c>
      <c r="J57" s="29">
        <f>IFERROR(VLOOKUP(E57,'Detalle x comuna'!$A$5:$W$350,21,0),0)</f>
        <v>0</v>
      </c>
      <c r="K57" s="75">
        <f t="shared" si="0"/>
        <v>0</v>
      </c>
    </row>
    <row r="58" spans="1:11" ht="15.75" customHeight="1" x14ac:dyDescent="0.25">
      <c r="A58" s="7">
        <v>55</v>
      </c>
      <c r="B58" s="27" t="s">
        <v>94</v>
      </c>
      <c r="C58" s="9" t="s">
        <v>123</v>
      </c>
      <c r="D58" s="9" t="s">
        <v>124</v>
      </c>
      <c r="E58" s="28">
        <v>5309</v>
      </c>
      <c r="F58" s="29">
        <f>IFERROR(VLOOKUP(E58,'Detalle x comuna'!$A$5:$W$350,5,0)+VLOOKUP(E58,'Detalle x comuna'!$A$5:$W$350,7,0),0)</f>
        <v>0</v>
      </c>
      <c r="G58" s="29">
        <f>IFERROR(VLOOKUP(E58,'Detalle x comuna'!$A$5:$W$350,9,0)+VLOOKUP(E58,'Detalle x comuna'!$A$5:$W$350,11,0),0)</f>
        <v>0</v>
      </c>
      <c r="H58" s="29">
        <f>IFERROR(VLOOKUP(E58,'Detalle x comuna'!$A$5:$W$350,13,0)+VLOOKUP(E58,'Detalle x comuna'!$A$5:$W$350,15,0),0)</f>
        <v>0</v>
      </c>
      <c r="I58" s="29">
        <f>IFERROR(VLOOKUP(E58,'Detalle x comuna'!$A$5:$W$350,17,0)+VLOOKUP(E58,'Detalle x comuna'!$A$5:$W$350,19,0),0)</f>
        <v>0</v>
      </c>
      <c r="J58" s="29">
        <f>IFERROR(VLOOKUP(E58,'Detalle x comuna'!$A$5:$W$350,21,0),0)</f>
        <v>0</v>
      </c>
      <c r="K58" s="75">
        <f t="shared" si="0"/>
        <v>0</v>
      </c>
    </row>
    <row r="59" spans="1:11" ht="15.75" customHeight="1" x14ac:dyDescent="0.25">
      <c r="A59" s="7">
        <v>56</v>
      </c>
      <c r="B59" s="27" t="s">
        <v>94</v>
      </c>
      <c r="C59" s="9" t="s">
        <v>125</v>
      </c>
      <c r="D59" s="9" t="s">
        <v>126</v>
      </c>
      <c r="E59" s="28">
        <v>5401</v>
      </c>
      <c r="F59" s="29">
        <f>IFERROR(VLOOKUP(E59,'Detalle x comuna'!$A$5:$W$350,5,0)+VLOOKUP(E59,'Detalle x comuna'!$A$5:$W$350,7,0),0)</f>
        <v>0</v>
      </c>
      <c r="G59" s="29">
        <f>IFERROR(VLOOKUP(E59,'Detalle x comuna'!$A$5:$W$350,9,0)+VLOOKUP(E59,'Detalle x comuna'!$A$5:$W$350,11,0),0)</f>
        <v>0</v>
      </c>
      <c r="H59" s="29">
        <f>IFERROR(VLOOKUP(E59,'Detalle x comuna'!$A$5:$W$350,13,0)+VLOOKUP(E59,'Detalle x comuna'!$A$5:$W$350,15,0),0)</f>
        <v>0</v>
      </c>
      <c r="I59" s="29">
        <f>IFERROR(VLOOKUP(E59,'Detalle x comuna'!$A$5:$W$350,17,0)+VLOOKUP(E59,'Detalle x comuna'!$A$5:$W$350,19,0),0)</f>
        <v>0</v>
      </c>
      <c r="J59" s="29">
        <f>IFERROR(VLOOKUP(E59,'Detalle x comuna'!$A$5:$W$350,21,0),0)</f>
        <v>0</v>
      </c>
      <c r="K59" s="75">
        <f t="shared" si="0"/>
        <v>0</v>
      </c>
    </row>
    <row r="60" spans="1:11" ht="15.75" customHeight="1" x14ac:dyDescent="0.25">
      <c r="A60" s="7">
        <v>57</v>
      </c>
      <c r="B60" s="27" t="s">
        <v>94</v>
      </c>
      <c r="C60" s="9" t="s">
        <v>127</v>
      </c>
      <c r="D60" s="9" t="s">
        <v>128</v>
      </c>
      <c r="E60" s="28">
        <v>5402</v>
      </c>
      <c r="F60" s="29">
        <f>IFERROR(VLOOKUP(E60,'Detalle x comuna'!$A$5:$W$350,5,0)+VLOOKUP(E60,'Detalle x comuna'!$A$5:$W$350,7,0),0)</f>
        <v>0</v>
      </c>
      <c r="G60" s="29">
        <f>IFERROR(VLOOKUP(E60,'Detalle x comuna'!$A$5:$W$350,9,0)+VLOOKUP(E60,'Detalle x comuna'!$A$5:$W$350,11,0),0)</f>
        <v>0</v>
      </c>
      <c r="H60" s="29">
        <f>IFERROR(VLOOKUP(E60,'Detalle x comuna'!$A$5:$W$350,13,0)+VLOOKUP(E60,'Detalle x comuna'!$A$5:$W$350,15,0),0)</f>
        <v>0</v>
      </c>
      <c r="I60" s="29">
        <f>IFERROR(VLOOKUP(E60,'Detalle x comuna'!$A$5:$W$350,17,0)+VLOOKUP(E60,'Detalle x comuna'!$A$5:$W$350,19,0),0)</f>
        <v>0</v>
      </c>
      <c r="J60" s="29">
        <f>IFERROR(VLOOKUP(E60,'Detalle x comuna'!$A$5:$W$350,21,0),0)</f>
        <v>0</v>
      </c>
      <c r="K60" s="75">
        <f t="shared" si="0"/>
        <v>0</v>
      </c>
    </row>
    <row r="61" spans="1:11" ht="15.75" customHeight="1" x14ac:dyDescent="0.25">
      <c r="A61" s="7">
        <v>58</v>
      </c>
      <c r="B61" s="27" t="s">
        <v>94</v>
      </c>
      <c r="C61" s="9" t="s">
        <v>129</v>
      </c>
      <c r="D61" s="9" t="s">
        <v>130</v>
      </c>
      <c r="E61" s="28">
        <v>5403</v>
      </c>
      <c r="F61" s="29">
        <f>IFERROR(VLOOKUP(E61,'Detalle x comuna'!$A$5:$W$350,5,0)+VLOOKUP(E61,'Detalle x comuna'!$A$5:$W$350,7,0),0)</f>
        <v>0</v>
      </c>
      <c r="G61" s="29">
        <f>IFERROR(VLOOKUP(E61,'Detalle x comuna'!$A$5:$W$350,9,0)+VLOOKUP(E61,'Detalle x comuna'!$A$5:$W$350,11,0),0)</f>
        <v>0</v>
      </c>
      <c r="H61" s="29">
        <f>IFERROR(VLOOKUP(E61,'Detalle x comuna'!$A$5:$W$350,13,0)+VLOOKUP(E61,'Detalle x comuna'!$A$5:$W$350,15,0),0)</f>
        <v>0</v>
      </c>
      <c r="I61" s="29">
        <f>IFERROR(VLOOKUP(E61,'Detalle x comuna'!$A$5:$W$350,17,0)+VLOOKUP(E61,'Detalle x comuna'!$A$5:$W$350,19,0),0)</f>
        <v>0</v>
      </c>
      <c r="J61" s="29">
        <f>IFERROR(VLOOKUP(E61,'Detalle x comuna'!$A$5:$W$350,21,0),0)</f>
        <v>0</v>
      </c>
      <c r="K61" s="75">
        <f t="shared" si="0"/>
        <v>0</v>
      </c>
    </row>
    <row r="62" spans="1:11" ht="15.75" customHeight="1" x14ac:dyDescent="0.25">
      <c r="A62" s="7">
        <v>59</v>
      </c>
      <c r="B62" s="27" t="s">
        <v>94</v>
      </c>
      <c r="C62" s="9" t="s">
        <v>131</v>
      </c>
      <c r="D62" s="9" t="s">
        <v>132</v>
      </c>
      <c r="E62" s="28">
        <v>5404</v>
      </c>
      <c r="F62" s="29">
        <f>IFERROR(VLOOKUP(E62,'Detalle x comuna'!$A$5:$W$350,5,0)+VLOOKUP(E62,'Detalle x comuna'!$A$5:$W$350,7,0),0)</f>
        <v>0</v>
      </c>
      <c r="G62" s="29">
        <f>IFERROR(VLOOKUP(E62,'Detalle x comuna'!$A$5:$W$350,9,0)+VLOOKUP(E62,'Detalle x comuna'!$A$5:$W$350,11,0),0)</f>
        <v>0</v>
      </c>
      <c r="H62" s="29">
        <f>IFERROR(VLOOKUP(E62,'Detalle x comuna'!$A$5:$W$350,13,0)+VLOOKUP(E62,'Detalle x comuna'!$A$5:$W$350,15,0),0)</f>
        <v>0</v>
      </c>
      <c r="I62" s="29">
        <f>IFERROR(VLOOKUP(E62,'Detalle x comuna'!$A$5:$W$350,17,0)+VLOOKUP(E62,'Detalle x comuna'!$A$5:$W$350,19,0),0)</f>
        <v>0</v>
      </c>
      <c r="J62" s="29">
        <f>IFERROR(VLOOKUP(E62,'Detalle x comuna'!$A$5:$W$350,21,0),0)</f>
        <v>0</v>
      </c>
      <c r="K62" s="75">
        <f t="shared" si="0"/>
        <v>0</v>
      </c>
    </row>
    <row r="63" spans="1:11" ht="15.75" customHeight="1" x14ac:dyDescent="0.25">
      <c r="A63" s="7">
        <v>60</v>
      </c>
      <c r="B63" s="27" t="s">
        <v>94</v>
      </c>
      <c r="C63" s="9" t="s">
        <v>133</v>
      </c>
      <c r="D63" s="9" t="s">
        <v>134</v>
      </c>
      <c r="E63" s="28">
        <v>5405</v>
      </c>
      <c r="F63" s="29">
        <f>IFERROR(VLOOKUP(E63,'Detalle x comuna'!$A$5:$W$350,5,0)+VLOOKUP(E63,'Detalle x comuna'!$A$5:$W$350,7,0),0)</f>
        <v>0</v>
      </c>
      <c r="G63" s="29">
        <f>IFERROR(VLOOKUP(E63,'Detalle x comuna'!$A$5:$W$350,9,0)+VLOOKUP(E63,'Detalle x comuna'!$A$5:$W$350,11,0),0)</f>
        <v>0</v>
      </c>
      <c r="H63" s="29">
        <f>IFERROR(VLOOKUP(E63,'Detalle x comuna'!$A$5:$W$350,13,0)+VLOOKUP(E63,'Detalle x comuna'!$A$5:$W$350,15,0),0)</f>
        <v>0</v>
      </c>
      <c r="I63" s="29">
        <f>IFERROR(VLOOKUP(E63,'Detalle x comuna'!$A$5:$W$350,17,0)+VLOOKUP(E63,'Detalle x comuna'!$A$5:$W$350,19,0),0)</f>
        <v>0</v>
      </c>
      <c r="J63" s="29">
        <f>IFERROR(VLOOKUP(E63,'Detalle x comuna'!$A$5:$W$350,21,0),0)</f>
        <v>0</v>
      </c>
      <c r="K63" s="75">
        <f t="shared" si="0"/>
        <v>0</v>
      </c>
    </row>
    <row r="64" spans="1:11" ht="15.75" customHeight="1" x14ac:dyDescent="0.25">
      <c r="A64" s="7">
        <v>61</v>
      </c>
      <c r="B64" s="27" t="s">
        <v>94</v>
      </c>
      <c r="C64" s="9" t="s">
        <v>135</v>
      </c>
      <c r="D64" s="9" t="s">
        <v>136</v>
      </c>
      <c r="E64" s="28">
        <v>5406</v>
      </c>
      <c r="F64" s="29">
        <f>IFERROR(VLOOKUP(E64,'Detalle x comuna'!$A$5:$W$350,5,0)+VLOOKUP(E64,'Detalle x comuna'!$A$5:$W$350,7,0),0)</f>
        <v>0</v>
      </c>
      <c r="G64" s="29">
        <f>IFERROR(VLOOKUP(E64,'Detalle x comuna'!$A$5:$W$350,9,0)+VLOOKUP(E64,'Detalle x comuna'!$A$5:$W$350,11,0),0)</f>
        <v>0</v>
      </c>
      <c r="H64" s="29">
        <f>IFERROR(VLOOKUP(E64,'Detalle x comuna'!$A$5:$W$350,13,0)+VLOOKUP(E64,'Detalle x comuna'!$A$5:$W$350,15,0),0)</f>
        <v>0</v>
      </c>
      <c r="I64" s="29">
        <f>IFERROR(VLOOKUP(E64,'Detalle x comuna'!$A$5:$W$350,17,0)+VLOOKUP(E64,'Detalle x comuna'!$A$5:$W$350,19,0),0)</f>
        <v>0</v>
      </c>
      <c r="J64" s="29">
        <f>IFERROR(VLOOKUP(E64,'Detalle x comuna'!$A$5:$W$350,21,0),0)</f>
        <v>0</v>
      </c>
      <c r="K64" s="75">
        <f t="shared" si="0"/>
        <v>0</v>
      </c>
    </row>
    <row r="65" spans="1:11" ht="15.75" customHeight="1" x14ac:dyDescent="0.25">
      <c r="A65" s="7">
        <v>62</v>
      </c>
      <c r="B65" s="27" t="s">
        <v>94</v>
      </c>
      <c r="C65" s="9" t="s">
        <v>137</v>
      </c>
      <c r="D65" s="9" t="s">
        <v>138</v>
      </c>
      <c r="E65" s="28">
        <v>5501</v>
      </c>
      <c r="F65" s="29">
        <f>IFERROR(VLOOKUP(E65,'Detalle x comuna'!$A$5:$W$350,5,0)+VLOOKUP(E65,'Detalle x comuna'!$A$5:$W$350,7,0),0)</f>
        <v>0</v>
      </c>
      <c r="G65" s="29">
        <f>IFERROR(VLOOKUP(E65,'Detalle x comuna'!$A$5:$W$350,9,0)+VLOOKUP(E65,'Detalle x comuna'!$A$5:$W$350,11,0),0)</f>
        <v>0</v>
      </c>
      <c r="H65" s="29">
        <f>IFERROR(VLOOKUP(E65,'Detalle x comuna'!$A$5:$W$350,13,0)+VLOOKUP(E65,'Detalle x comuna'!$A$5:$W$350,15,0),0)</f>
        <v>0</v>
      </c>
      <c r="I65" s="29">
        <f>IFERROR(VLOOKUP(E65,'Detalle x comuna'!$A$5:$W$350,17,0)+VLOOKUP(E65,'Detalle x comuna'!$A$5:$W$350,19,0),0)</f>
        <v>0</v>
      </c>
      <c r="J65" s="29">
        <f>IFERROR(VLOOKUP(E65,'Detalle x comuna'!$A$5:$W$350,21,0),0)</f>
        <v>0</v>
      </c>
      <c r="K65" s="75">
        <f t="shared" si="0"/>
        <v>0</v>
      </c>
    </row>
    <row r="66" spans="1:11" ht="15.75" customHeight="1" x14ac:dyDescent="0.25">
      <c r="A66" s="7">
        <v>63</v>
      </c>
      <c r="B66" s="27" t="s">
        <v>94</v>
      </c>
      <c r="C66" s="9" t="s">
        <v>139</v>
      </c>
      <c r="D66" s="9" t="s">
        <v>140</v>
      </c>
      <c r="E66" s="28">
        <v>5502</v>
      </c>
      <c r="F66" s="29">
        <f>IFERROR(VLOOKUP(E66,'Detalle x comuna'!$A$5:$W$350,5,0)+VLOOKUP(E66,'Detalle x comuna'!$A$5:$W$350,7,0),0)</f>
        <v>0</v>
      </c>
      <c r="G66" s="29">
        <f>IFERROR(VLOOKUP(E66,'Detalle x comuna'!$A$5:$W$350,9,0)+VLOOKUP(E66,'Detalle x comuna'!$A$5:$W$350,11,0),0)</f>
        <v>0</v>
      </c>
      <c r="H66" s="29">
        <f>IFERROR(VLOOKUP(E66,'Detalle x comuna'!$A$5:$W$350,13,0)+VLOOKUP(E66,'Detalle x comuna'!$A$5:$W$350,15,0),0)</f>
        <v>0</v>
      </c>
      <c r="I66" s="29">
        <f>IFERROR(VLOOKUP(E66,'Detalle x comuna'!$A$5:$W$350,17,0)+VLOOKUP(E66,'Detalle x comuna'!$A$5:$W$350,19,0),0)</f>
        <v>0</v>
      </c>
      <c r="J66" s="29">
        <f>IFERROR(VLOOKUP(E66,'Detalle x comuna'!$A$5:$W$350,21,0),0)</f>
        <v>0</v>
      </c>
      <c r="K66" s="75">
        <f t="shared" si="0"/>
        <v>0</v>
      </c>
    </row>
    <row r="67" spans="1:11" ht="15.75" customHeight="1" x14ac:dyDescent="0.25">
      <c r="A67" s="7">
        <v>64</v>
      </c>
      <c r="B67" s="27" t="s">
        <v>94</v>
      </c>
      <c r="C67" s="9" t="s">
        <v>141</v>
      </c>
      <c r="D67" s="9" t="s">
        <v>142</v>
      </c>
      <c r="E67" s="28">
        <v>5503</v>
      </c>
      <c r="F67" s="29">
        <f>IFERROR(VLOOKUP(E67,'Detalle x comuna'!$A$5:$W$350,5,0)+VLOOKUP(E67,'Detalle x comuna'!$A$5:$W$350,7,0),0)</f>
        <v>0</v>
      </c>
      <c r="G67" s="29">
        <f>IFERROR(VLOOKUP(E67,'Detalle x comuna'!$A$5:$W$350,9,0)+VLOOKUP(E67,'Detalle x comuna'!$A$5:$W$350,11,0),0)</f>
        <v>0</v>
      </c>
      <c r="H67" s="29">
        <f>IFERROR(VLOOKUP(E67,'Detalle x comuna'!$A$5:$W$350,13,0)+VLOOKUP(E67,'Detalle x comuna'!$A$5:$W$350,15,0),0)</f>
        <v>0</v>
      </c>
      <c r="I67" s="29">
        <f>IFERROR(VLOOKUP(E67,'Detalle x comuna'!$A$5:$W$350,17,0)+VLOOKUP(E67,'Detalle x comuna'!$A$5:$W$350,19,0),0)</f>
        <v>0</v>
      </c>
      <c r="J67" s="29">
        <f>IFERROR(VLOOKUP(E67,'Detalle x comuna'!$A$5:$W$350,21,0),0)</f>
        <v>0</v>
      </c>
      <c r="K67" s="75">
        <f t="shared" si="0"/>
        <v>0</v>
      </c>
    </row>
    <row r="68" spans="1:11" ht="15.75" customHeight="1" x14ac:dyDescent="0.25">
      <c r="A68" s="7">
        <v>65</v>
      </c>
      <c r="B68" s="27" t="s">
        <v>94</v>
      </c>
      <c r="C68" s="9" t="s">
        <v>143</v>
      </c>
      <c r="D68" s="9" t="s">
        <v>144</v>
      </c>
      <c r="E68" s="28">
        <v>5504</v>
      </c>
      <c r="F68" s="29">
        <f>IFERROR(VLOOKUP(E68,'Detalle x comuna'!$A$5:$W$350,5,0)+VLOOKUP(E68,'Detalle x comuna'!$A$5:$W$350,7,0),0)</f>
        <v>0</v>
      </c>
      <c r="G68" s="29">
        <f>IFERROR(VLOOKUP(E68,'Detalle x comuna'!$A$5:$W$350,9,0)+VLOOKUP(E68,'Detalle x comuna'!$A$5:$W$350,11,0),0)</f>
        <v>0</v>
      </c>
      <c r="H68" s="29">
        <f>IFERROR(VLOOKUP(E68,'Detalle x comuna'!$A$5:$W$350,13,0)+VLOOKUP(E68,'Detalle x comuna'!$A$5:$W$350,15,0),0)</f>
        <v>0</v>
      </c>
      <c r="I68" s="29">
        <f>IFERROR(VLOOKUP(E68,'Detalle x comuna'!$A$5:$W$350,17,0)+VLOOKUP(E68,'Detalle x comuna'!$A$5:$W$350,19,0),0)</f>
        <v>0</v>
      </c>
      <c r="J68" s="29">
        <f>IFERROR(VLOOKUP(E68,'Detalle x comuna'!$A$5:$W$350,21,0),0)</f>
        <v>0</v>
      </c>
      <c r="K68" s="75">
        <f t="shared" ref="K68:K131" si="1">SUM(F68:J68)</f>
        <v>0</v>
      </c>
    </row>
    <row r="69" spans="1:11" ht="15.75" customHeight="1" x14ac:dyDescent="0.25">
      <c r="A69" s="7">
        <v>66</v>
      </c>
      <c r="B69" s="27" t="s">
        <v>94</v>
      </c>
      <c r="C69" s="9" t="s">
        <v>145</v>
      </c>
      <c r="D69" s="9" t="s">
        <v>146</v>
      </c>
      <c r="E69" s="28">
        <v>5505</v>
      </c>
      <c r="F69" s="29">
        <f>IFERROR(VLOOKUP(E69,'Detalle x comuna'!$A$5:$W$350,5,0)+VLOOKUP(E69,'Detalle x comuna'!$A$5:$W$350,7,0),0)</f>
        <v>0</v>
      </c>
      <c r="G69" s="29">
        <f>IFERROR(VLOOKUP(E69,'Detalle x comuna'!$A$5:$W$350,9,0)+VLOOKUP(E69,'Detalle x comuna'!$A$5:$W$350,11,0),0)</f>
        <v>0</v>
      </c>
      <c r="H69" s="29">
        <f>IFERROR(VLOOKUP(E69,'Detalle x comuna'!$A$5:$W$350,13,0)+VLOOKUP(E69,'Detalle x comuna'!$A$5:$W$350,15,0),0)</f>
        <v>0</v>
      </c>
      <c r="I69" s="29">
        <f>IFERROR(VLOOKUP(E69,'Detalle x comuna'!$A$5:$W$350,17,0)+VLOOKUP(E69,'Detalle x comuna'!$A$5:$W$350,19,0),0)</f>
        <v>0</v>
      </c>
      <c r="J69" s="29">
        <f>IFERROR(VLOOKUP(E69,'Detalle x comuna'!$A$5:$W$350,21,0),0)</f>
        <v>0</v>
      </c>
      <c r="K69" s="75">
        <f t="shared" si="1"/>
        <v>0</v>
      </c>
    </row>
    <row r="70" spans="1:11" ht="15.75" customHeight="1" x14ac:dyDescent="0.25">
      <c r="A70" s="7">
        <v>67</v>
      </c>
      <c r="B70" s="27" t="s">
        <v>94</v>
      </c>
      <c r="C70" s="9" t="s">
        <v>147</v>
      </c>
      <c r="D70" s="9" t="s">
        <v>148</v>
      </c>
      <c r="E70" s="28">
        <v>5506</v>
      </c>
      <c r="F70" s="29">
        <f>IFERROR(VLOOKUP(E70,'Detalle x comuna'!$A$5:$W$350,5,0)+VLOOKUP(E70,'Detalle x comuna'!$A$5:$W$350,7,0),0)</f>
        <v>0</v>
      </c>
      <c r="G70" s="29">
        <f>IFERROR(VLOOKUP(E70,'Detalle x comuna'!$A$5:$W$350,9,0)+VLOOKUP(E70,'Detalle x comuna'!$A$5:$W$350,11,0),0)</f>
        <v>0</v>
      </c>
      <c r="H70" s="29">
        <f>IFERROR(VLOOKUP(E70,'Detalle x comuna'!$A$5:$W$350,13,0)+VLOOKUP(E70,'Detalle x comuna'!$A$5:$W$350,15,0),0)</f>
        <v>0</v>
      </c>
      <c r="I70" s="29">
        <f>IFERROR(VLOOKUP(E70,'Detalle x comuna'!$A$5:$W$350,17,0)+VLOOKUP(E70,'Detalle x comuna'!$A$5:$W$350,19,0),0)</f>
        <v>0</v>
      </c>
      <c r="J70" s="29">
        <f>IFERROR(VLOOKUP(E70,'Detalle x comuna'!$A$5:$W$350,21,0),0)</f>
        <v>0</v>
      </c>
      <c r="K70" s="75">
        <f t="shared" si="1"/>
        <v>0</v>
      </c>
    </row>
    <row r="71" spans="1:11" ht="15.75" customHeight="1" x14ac:dyDescent="0.25">
      <c r="A71" s="7">
        <v>68</v>
      </c>
      <c r="B71" s="27" t="s">
        <v>94</v>
      </c>
      <c r="C71" s="9" t="s">
        <v>149</v>
      </c>
      <c r="D71" s="9" t="s">
        <v>150</v>
      </c>
      <c r="E71" s="28">
        <v>5507</v>
      </c>
      <c r="F71" s="29">
        <f>IFERROR(VLOOKUP(E71,'Detalle x comuna'!$A$5:$W$350,5,0)+VLOOKUP(E71,'Detalle x comuna'!$A$5:$W$350,7,0),0)</f>
        <v>0</v>
      </c>
      <c r="G71" s="29">
        <f>IFERROR(VLOOKUP(E71,'Detalle x comuna'!$A$5:$W$350,9,0)+VLOOKUP(E71,'Detalle x comuna'!$A$5:$W$350,11,0),0)</f>
        <v>0</v>
      </c>
      <c r="H71" s="29">
        <f>IFERROR(VLOOKUP(E71,'Detalle x comuna'!$A$5:$W$350,13,0)+VLOOKUP(E71,'Detalle x comuna'!$A$5:$W$350,15,0),0)</f>
        <v>0</v>
      </c>
      <c r="I71" s="29">
        <f>IFERROR(VLOOKUP(E71,'Detalle x comuna'!$A$5:$W$350,17,0)+VLOOKUP(E71,'Detalle x comuna'!$A$5:$W$350,19,0),0)</f>
        <v>0</v>
      </c>
      <c r="J71" s="29">
        <f>IFERROR(VLOOKUP(E71,'Detalle x comuna'!$A$5:$W$350,21,0),0)</f>
        <v>0</v>
      </c>
      <c r="K71" s="75">
        <f t="shared" si="1"/>
        <v>0</v>
      </c>
    </row>
    <row r="72" spans="1:11" ht="15.75" customHeight="1" x14ac:dyDescent="0.25">
      <c r="A72" s="7">
        <v>69</v>
      </c>
      <c r="B72" s="27" t="s">
        <v>94</v>
      </c>
      <c r="C72" s="9" t="s">
        <v>151</v>
      </c>
      <c r="D72" s="9" t="s">
        <v>152</v>
      </c>
      <c r="E72" s="28">
        <v>5601</v>
      </c>
      <c r="F72" s="29">
        <f>IFERROR(VLOOKUP(E72,'Detalle x comuna'!$A$5:$W$350,5,0)+VLOOKUP(E72,'Detalle x comuna'!$A$5:$W$350,7,0),0)</f>
        <v>0</v>
      </c>
      <c r="G72" s="29">
        <f>IFERROR(VLOOKUP(E72,'Detalle x comuna'!$A$5:$W$350,9,0)+VLOOKUP(E72,'Detalle x comuna'!$A$5:$W$350,11,0),0)</f>
        <v>0</v>
      </c>
      <c r="H72" s="29">
        <f>IFERROR(VLOOKUP(E72,'Detalle x comuna'!$A$5:$W$350,13,0)+VLOOKUP(E72,'Detalle x comuna'!$A$5:$W$350,15,0),0)</f>
        <v>0</v>
      </c>
      <c r="I72" s="29">
        <f>IFERROR(VLOOKUP(E72,'Detalle x comuna'!$A$5:$W$350,17,0)+VLOOKUP(E72,'Detalle x comuna'!$A$5:$W$350,19,0),0)</f>
        <v>0</v>
      </c>
      <c r="J72" s="29">
        <f>IFERROR(VLOOKUP(E72,'Detalle x comuna'!$A$5:$W$350,21,0),0)</f>
        <v>0</v>
      </c>
      <c r="K72" s="75">
        <f t="shared" si="1"/>
        <v>0</v>
      </c>
    </row>
    <row r="73" spans="1:11" ht="15.75" customHeight="1" x14ac:dyDescent="0.25">
      <c r="A73" s="7">
        <v>70</v>
      </c>
      <c r="B73" s="27" t="s">
        <v>94</v>
      </c>
      <c r="C73" s="9" t="s">
        <v>153</v>
      </c>
      <c r="D73" s="9" t="s">
        <v>154</v>
      </c>
      <c r="E73" s="28">
        <v>5602</v>
      </c>
      <c r="F73" s="29">
        <f>IFERROR(VLOOKUP(E73,'Detalle x comuna'!$A$5:$W$350,5,0)+VLOOKUP(E73,'Detalle x comuna'!$A$5:$W$350,7,0),0)</f>
        <v>0</v>
      </c>
      <c r="G73" s="29">
        <f>IFERROR(VLOOKUP(E73,'Detalle x comuna'!$A$5:$W$350,9,0)+VLOOKUP(E73,'Detalle x comuna'!$A$5:$W$350,11,0),0)</f>
        <v>0</v>
      </c>
      <c r="H73" s="29">
        <f>IFERROR(VLOOKUP(E73,'Detalle x comuna'!$A$5:$W$350,13,0)+VLOOKUP(E73,'Detalle x comuna'!$A$5:$W$350,15,0),0)</f>
        <v>0</v>
      </c>
      <c r="I73" s="29">
        <f>IFERROR(VLOOKUP(E73,'Detalle x comuna'!$A$5:$W$350,17,0)+VLOOKUP(E73,'Detalle x comuna'!$A$5:$W$350,19,0),0)</f>
        <v>0</v>
      </c>
      <c r="J73" s="29">
        <f>IFERROR(VLOOKUP(E73,'Detalle x comuna'!$A$5:$W$350,21,0),0)</f>
        <v>0</v>
      </c>
      <c r="K73" s="75">
        <f t="shared" si="1"/>
        <v>0</v>
      </c>
    </row>
    <row r="74" spans="1:11" ht="15.75" customHeight="1" x14ac:dyDescent="0.25">
      <c r="A74" s="7">
        <v>71</v>
      </c>
      <c r="B74" s="27" t="s">
        <v>94</v>
      </c>
      <c r="C74" s="9" t="s">
        <v>155</v>
      </c>
      <c r="D74" s="9" t="s">
        <v>156</v>
      </c>
      <c r="E74" s="28">
        <v>5603</v>
      </c>
      <c r="F74" s="29">
        <f>IFERROR(VLOOKUP(E74,'Detalle x comuna'!$A$5:$W$350,5,0)+VLOOKUP(E74,'Detalle x comuna'!$A$5:$W$350,7,0),0)</f>
        <v>0</v>
      </c>
      <c r="G74" s="29">
        <f>IFERROR(VLOOKUP(E74,'Detalle x comuna'!$A$5:$W$350,9,0)+VLOOKUP(E74,'Detalle x comuna'!$A$5:$W$350,11,0),0)</f>
        <v>0</v>
      </c>
      <c r="H74" s="29">
        <f>IFERROR(VLOOKUP(E74,'Detalle x comuna'!$A$5:$W$350,13,0)+VLOOKUP(E74,'Detalle x comuna'!$A$5:$W$350,15,0),0)</f>
        <v>0</v>
      </c>
      <c r="I74" s="29">
        <f>IFERROR(VLOOKUP(E74,'Detalle x comuna'!$A$5:$W$350,17,0)+VLOOKUP(E74,'Detalle x comuna'!$A$5:$W$350,19,0),0)</f>
        <v>0</v>
      </c>
      <c r="J74" s="29">
        <f>IFERROR(VLOOKUP(E74,'Detalle x comuna'!$A$5:$W$350,21,0),0)</f>
        <v>0</v>
      </c>
      <c r="K74" s="75">
        <f t="shared" si="1"/>
        <v>0</v>
      </c>
    </row>
    <row r="75" spans="1:11" ht="15.75" customHeight="1" x14ac:dyDescent="0.25">
      <c r="A75" s="7">
        <v>72</v>
      </c>
      <c r="B75" s="27" t="s">
        <v>94</v>
      </c>
      <c r="C75" s="9" t="s">
        <v>157</v>
      </c>
      <c r="D75" s="9" t="s">
        <v>158</v>
      </c>
      <c r="E75" s="28">
        <v>5604</v>
      </c>
      <c r="F75" s="29">
        <f>IFERROR(VLOOKUP(E75,'Detalle x comuna'!$A$5:$W$350,5,0)+VLOOKUP(E75,'Detalle x comuna'!$A$5:$W$350,7,0),0)</f>
        <v>0</v>
      </c>
      <c r="G75" s="29">
        <f>IFERROR(VLOOKUP(E75,'Detalle x comuna'!$A$5:$W$350,9,0)+VLOOKUP(E75,'Detalle x comuna'!$A$5:$W$350,11,0),0)</f>
        <v>0</v>
      </c>
      <c r="H75" s="29">
        <f>IFERROR(VLOOKUP(E75,'Detalle x comuna'!$A$5:$W$350,13,0)+VLOOKUP(E75,'Detalle x comuna'!$A$5:$W$350,15,0),0)</f>
        <v>0</v>
      </c>
      <c r="I75" s="29">
        <f>IFERROR(VLOOKUP(E75,'Detalle x comuna'!$A$5:$W$350,17,0)+VLOOKUP(E75,'Detalle x comuna'!$A$5:$W$350,19,0),0)</f>
        <v>0</v>
      </c>
      <c r="J75" s="29">
        <f>IFERROR(VLOOKUP(E75,'Detalle x comuna'!$A$5:$W$350,21,0),0)</f>
        <v>0</v>
      </c>
      <c r="K75" s="75">
        <f t="shared" si="1"/>
        <v>0</v>
      </c>
    </row>
    <row r="76" spans="1:11" ht="15.75" customHeight="1" x14ac:dyDescent="0.25">
      <c r="A76" s="7">
        <v>73</v>
      </c>
      <c r="B76" s="27" t="s">
        <v>94</v>
      </c>
      <c r="C76" s="9" t="s">
        <v>159</v>
      </c>
      <c r="D76" s="9" t="s">
        <v>160</v>
      </c>
      <c r="E76" s="28">
        <v>5605</v>
      </c>
      <c r="F76" s="29">
        <f>IFERROR(VLOOKUP(E76,'Detalle x comuna'!$A$5:$W$350,5,0)+VLOOKUP(E76,'Detalle x comuna'!$A$5:$W$350,7,0),0)</f>
        <v>0</v>
      </c>
      <c r="G76" s="29">
        <f>IFERROR(VLOOKUP(E76,'Detalle x comuna'!$A$5:$W$350,9,0)+VLOOKUP(E76,'Detalle x comuna'!$A$5:$W$350,11,0),0)</f>
        <v>0</v>
      </c>
      <c r="H76" s="29">
        <f>IFERROR(VLOOKUP(E76,'Detalle x comuna'!$A$5:$W$350,13,0)+VLOOKUP(E76,'Detalle x comuna'!$A$5:$W$350,15,0),0)</f>
        <v>0</v>
      </c>
      <c r="I76" s="29">
        <f>IFERROR(VLOOKUP(E76,'Detalle x comuna'!$A$5:$W$350,17,0)+VLOOKUP(E76,'Detalle x comuna'!$A$5:$W$350,19,0),0)</f>
        <v>0</v>
      </c>
      <c r="J76" s="29">
        <f>IFERROR(VLOOKUP(E76,'Detalle x comuna'!$A$5:$W$350,21,0),0)</f>
        <v>0</v>
      </c>
      <c r="K76" s="75">
        <f t="shared" si="1"/>
        <v>0</v>
      </c>
    </row>
    <row r="77" spans="1:11" ht="15.75" customHeight="1" x14ac:dyDescent="0.25">
      <c r="A77" s="7">
        <v>74</v>
      </c>
      <c r="B77" s="27" t="s">
        <v>94</v>
      </c>
      <c r="C77" s="9" t="s">
        <v>161</v>
      </c>
      <c r="D77" s="9" t="s">
        <v>162</v>
      </c>
      <c r="E77" s="28">
        <v>5606</v>
      </c>
      <c r="F77" s="29">
        <f>IFERROR(VLOOKUP(E77,'Detalle x comuna'!$A$5:$W$350,5,0)+VLOOKUP(E77,'Detalle x comuna'!$A$5:$W$350,7,0),0)</f>
        <v>0</v>
      </c>
      <c r="G77" s="29">
        <f>IFERROR(VLOOKUP(E77,'Detalle x comuna'!$A$5:$W$350,9,0)+VLOOKUP(E77,'Detalle x comuna'!$A$5:$W$350,11,0),0)</f>
        <v>0</v>
      </c>
      <c r="H77" s="29">
        <f>IFERROR(VLOOKUP(E77,'Detalle x comuna'!$A$5:$W$350,13,0)+VLOOKUP(E77,'Detalle x comuna'!$A$5:$W$350,15,0),0)</f>
        <v>0</v>
      </c>
      <c r="I77" s="29">
        <f>IFERROR(VLOOKUP(E77,'Detalle x comuna'!$A$5:$W$350,17,0)+VLOOKUP(E77,'Detalle x comuna'!$A$5:$W$350,19,0),0)</f>
        <v>0</v>
      </c>
      <c r="J77" s="29">
        <f>IFERROR(VLOOKUP(E77,'Detalle x comuna'!$A$5:$W$350,21,0),0)</f>
        <v>0</v>
      </c>
      <c r="K77" s="75">
        <f t="shared" si="1"/>
        <v>0</v>
      </c>
    </row>
    <row r="78" spans="1:11" ht="15.75" customHeight="1" x14ac:dyDescent="0.25">
      <c r="A78" s="7">
        <v>75</v>
      </c>
      <c r="B78" s="27" t="s">
        <v>94</v>
      </c>
      <c r="C78" s="9" t="s">
        <v>163</v>
      </c>
      <c r="D78" s="9" t="s">
        <v>164</v>
      </c>
      <c r="E78" s="28">
        <v>5701</v>
      </c>
      <c r="F78" s="29">
        <f>IFERROR(VLOOKUP(E78,'Detalle x comuna'!$A$5:$W$350,5,0)+VLOOKUP(E78,'Detalle x comuna'!$A$5:$W$350,7,0),0)</f>
        <v>0</v>
      </c>
      <c r="G78" s="29">
        <f>IFERROR(VLOOKUP(E78,'Detalle x comuna'!$A$5:$W$350,9,0)+VLOOKUP(E78,'Detalle x comuna'!$A$5:$W$350,11,0),0)</f>
        <v>0</v>
      </c>
      <c r="H78" s="29">
        <f>IFERROR(VLOOKUP(E78,'Detalle x comuna'!$A$5:$W$350,13,0)+VLOOKUP(E78,'Detalle x comuna'!$A$5:$W$350,15,0),0)</f>
        <v>0</v>
      </c>
      <c r="I78" s="29">
        <f>IFERROR(VLOOKUP(E78,'Detalle x comuna'!$A$5:$W$350,17,0)+VLOOKUP(E78,'Detalle x comuna'!$A$5:$W$350,19,0),0)</f>
        <v>0</v>
      </c>
      <c r="J78" s="29">
        <f>IFERROR(VLOOKUP(E78,'Detalle x comuna'!$A$5:$W$350,21,0),0)</f>
        <v>0</v>
      </c>
      <c r="K78" s="75">
        <f t="shared" si="1"/>
        <v>0</v>
      </c>
    </row>
    <row r="79" spans="1:11" ht="15.75" customHeight="1" x14ac:dyDescent="0.25">
      <c r="A79" s="7">
        <v>76</v>
      </c>
      <c r="B79" s="27" t="s">
        <v>94</v>
      </c>
      <c r="C79" s="9" t="s">
        <v>165</v>
      </c>
      <c r="D79" s="9" t="s">
        <v>166</v>
      </c>
      <c r="E79" s="28">
        <v>5702</v>
      </c>
      <c r="F79" s="29">
        <f>IFERROR(VLOOKUP(E79,'Detalle x comuna'!$A$5:$W$350,5,0)+VLOOKUP(E79,'Detalle x comuna'!$A$5:$W$350,7,0),0)</f>
        <v>0</v>
      </c>
      <c r="G79" s="29">
        <f>IFERROR(VLOOKUP(E79,'Detalle x comuna'!$A$5:$W$350,9,0)+VLOOKUP(E79,'Detalle x comuna'!$A$5:$W$350,11,0),0)</f>
        <v>81196</v>
      </c>
      <c r="H79" s="29">
        <f>IFERROR(VLOOKUP(E79,'Detalle x comuna'!$A$5:$W$350,13,0)+VLOOKUP(E79,'Detalle x comuna'!$A$5:$W$350,15,0),0)</f>
        <v>0</v>
      </c>
      <c r="I79" s="29">
        <f>IFERROR(VLOOKUP(E79,'Detalle x comuna'!$A$5:$W$350,17,0)+VLOOKUP(E79,'Detalle x comuna'!$A$5:$W$350,19,0),0)</f>
        <v>0</v>
      </c>
      <c r="J79" s="29">
        <f>IFERROR(VLOOKUP(E79,'Detalle x comuna'!$A$5:$W$350,21,0),0)</f>
        <v>0</v>
      </c>
      <c r="K79" s="75">
        <f t="shared" si="1"/>
        <v>81196</v>
      </c>
    </row>
    <row r="80" spans="1:11" ht="15.75" customHeight="1" x14ac:dyDescent="0.25">
      <c r="A80" s="7">
        <v>77</v>
      </c>
      <c r="B80" s="27" t="s">
        <v>94</v>
      </c>
      <c r="C80" s="9" t="s">
        <v>167</v>
      </c>
      <c r="D80" s="9" t="s">
        <v>168</v>
      </c>
      <c r="E80" s="28">
        <v>5703</v>
      </c>
      <c r="F80" s="29">
        <f>IFERROR(VLOOKUP(E80,'Detalle x comuna'!$A$5:$W$350,5,0)+VLOOKUP(E80,'Detalle x comuna'!$A$5:$W$350,7,0),0)</f>
        <v>0</v>
      </c>
      <c r="G80" s="29">
        <f>IFERROR(VLOOKUP(E80,'Detalle x comuna'!$A$5:$W$350,9,0)+VLOOKUP(E80,'Detalle x comuna'!$A$5:$W$350,11,0),0)</f>
        <v>0</v>
      </c>
      <c r="H80" s="29">
        <f>IFERROR(VLOOKUP(E80,'Detalle x comuna'!$A$5:$W$350,13,0)+VLOOKUP(E80,'Detalle x comuna'!$A$5:$W$350,15,0),0)</f>
        <v>0</v>
      </c>
      <c r="I80" s="29">
        <f>IFERROR(VLOOKUP(E80,'Detalle x comuna'!$A$5:$W$350,17,0)+VLOOKUP(E80,'Detalle x comuna'!$A$5:$W$350,19,0),0)</f>
        <v>0</v>
      </c>
      <c r="J80" s="29">
        <f>IFERROR(VLOOKUP(E80,'Detalle x comuna'!$A$5:$W$350,21,0),0)</f>
        <v>0</v>
      </c>
      <c r="K80" s="75">
        <f t="shared" si="1"/>
        <v>0</v>
      </c>
    </row>
    <row r="81" spans="1:11" ht="15.75" customHeight="1" x14ac:dyDescent="0.25">
      <c r="A81" s="7">
        <v>78</v>
      </c>
      <c r="B81" s="27" t="s">
        <v>94</v>
      </c>
      <c r="C81" s="9" t="s">
        <v>169</v>
      </c>
      <c r="D81" s="9" t="s">
        <v>170</v>
      </c>
      <c r="E81" s="28">
        <v>5704</v>
      </c>
      <c r="F81" s="29">
        <f>IFERROR(VLOOKUP(E81,'Detalle x comuna'!$A$5:$W$350,5,0)+VLOOKUP(E81,'Detalle x comuna'!$A$5:$W$350,7,0),0)</f>
        <v>0</v>
      </c>
      <c r="G81" s="29">
        <f>IFERROR(VLOOKUP(E81,'Detalle x comuna'!$A$5:$W$350,9,0)+VLOOKUP(E81,'Detalle x comuna'!$A$5:$W$350,11,0),0)</f>
        <v>0</v>
      </c>
      <c r="H81" s="29">
        <f>IFERROR(VLOOKUP(E81,'Detalle x comuna'!$A$5:$W$350,13,0)+VLOOKUP(E81,'Detalle x comuna'!$A$5:$W$350,15,0),0)</f>
        <v>0</v>
      </c>
      <c r="I81" s="29">
        <f>IFERROR(VLOOKUP(E81,'Detalle x comuna'!$A$5:$W$350,17,0)+VLOOKUP(E81,'Detalle x comuna'!$A$5:$W$350,19,0),0)</f>
        <v>0</v>
      </c>
      <c r="J81" s="29">
        <f>IFERROR(VLOOKUP(E81,'Detalle x comuna'!$A$5:$W$350,21,0),0)</f>
        <v>0</v>
      </c>
      <c r="K81" s="75">
        <f t="shared" si="1"/>
        <v>0</v>
      </c>
    </row>
    <row r="82" spans="1:11" ht="15.75" customHeight="1" x14ac:dyDescent="0.25">
      <c r="A82" s="7">
        <v>79</v>
      </c>
      <c r="B82" s="27" t="s">
        <v>171</v>
      </c>
      <c r="C82" s="9" t="s">
        <v>172</v>
      </c>
      <c r="D82" s="9" t="s">
        <v>173</v>
      </c>
      <c r="E82" s="28">
        <v>6101</v>
      </c>
      <c r="F82" s="29">
        <f>IFERROR(VLOOKUP(E82,'Detalle x comuna'!$A$5:$W$350,5,0)+VLOOKUP(E82,'Detalle x comuna'!$A$5:$W$350,7,0),0)</f>
        <v>0</v>
      </c>
      <c r="G82" s="29">
        <f>IFERROR(VLOOKUP(E82,'Detalle x comuna'!$A$5:$W$350,9,0)+VLOOKUP(E82,'Detalle x comuna'!$A$5:$W$350,11,0),0)</f>
        <v>0</v>
      </c>
      <c r="H82" s="29">
        <f>IFERROR(VLOOKUP(E82,'Detalle x comuna'!$A$5:$W$350,13,0)+VLOOKUP(E82,'Detalle x comuna'!$A$5:$W$350,15,0),0)</f>
        <v>0</v>
      </c>
      <c r="I82" s="29">
        <f>IFERROR(VLOOKUP(E82,'Detalle x comuna'!$A$5:$W$350,17,0)+VLOOKUP(E82,'Detalle x comuna'!$A$5:$W$350,19,0),0)</f>
        <v>0</v>
      </c>
      <c r="J82" s="29">
        <f>IFERROR(VLOOKUP(E82,'Detalle x comuna'!$A$5:$W$350,21,0),0)</f>
        <v>0</v>
      </c>
      <c r="K82" s="75">
        <f t="shared" si="1"/>
        <v>0</v>
      </c>
    </row>
    <row r="83" spans="1:11" ht="15.75" customHeight="1" x14ac:dyDescent="0.25">
      <c r="A83" s="7">
        <v>80</v>
      </c>
      <c r="B83" s="27" t="s">
        <v>171</v>
      </c>
      <c r="C83" s="9" t="s">
        <v>174</v>
      </c>
      <c r="D83" s="9" t="s">
        <v>175</v>
      </c>
      <c r="E83" s="28">
        <v>6102</v>
      </c>
      <c r="F83" s="29">
        <f>IFERROR(VLOOKUP(E83,'Detalle x comuna'!$A$5:$W$350,5,0)+VLOOKUP(E83,'Detalle x comuna'!$A$5:$W$350,7,0),0)</f>
        <v>0</v>
      </c>
      <c r="G83" s="29">
        <f>IFERROR(VLOOKUP(E83,'Detalle x comuna'!$A$5:$W$350,9,0)+VLOOKUP(E83,'Detalle x comuna'!$A$5:$W$350,11,0),0)</f>
        <v>0</v>
      </c>
      <c r="H83" s="29">
        <f>IFERROR(VLOOKUP(E83,'Detalle x comuna'!$A$5:$W$350,13,0)+VLOOKUP(E83,'Detalle x comuna'!$A$5:$W$350,15,0),0)</f>
        <v>0</v>
      </c>
      <c r="I83" s="29">
        <f>IFERROR(VLOOKUP(E83,'Detalle x comuna'!$A$5:$W$350,17,0)+VLOOKUP(E83,'Detalle x comuna'!$A$5:$W$350,19,0),0)</f>
        <v>0</v>
      </c>
      <c r="J83" s="29">
        <f>IFERROR(VLOOKUP(E83,'Detalle x comuna'!$A$5:$W$350,21,0),0)</f>
        <v>0</v>
      </c>
      <c r="K83" s="75">
        <f t="shared" si="1"/>
        <v>0</v>
      </c>
    </row>
    <row r="84" spans="1:11" ht="15.75" customHeight="1" x14ac:dyDescent="0.25">
      <c r="A84" s="7">
        <v>81</v>
      </c>
      <c r="B84" s="27" t="s">
        <v>171</v>
      </c>
      <c r="C84" s="9" t="s">
        <v>176</v>
      </c>
      <c r="D84" s="9" t="s">
        <v>177</v>
      </c>
      <c r="E84" s="28">
        <v>6103</v>
      </c>
      <c r="F84" s="29">
        <f>IFERROR(VLOOKUP(E84,'Detalle x comuna'!$A$5:$W$350,5,0)+VLOOKUP(E84,'Detalle x comuna'!$A$5:$W$350,7,0),0)</f>
        <v>0</v>
      </c>
      <c r="G84" s="29">
        <f>IFERROR(VLOOKUP(E84,'Detalle x comuna'!$A$5:$W$350,9,0)+VLOOKUP(E84,'Detalle x comuna'!$A$5:$W$350,11,0),0)</f>
        <v>0</v>
      </c>
      <c r="H84" s="29">
        <f>IFERROR(VLOOKUP(E84,'Detalle x comuna'!$A$5:$W$350,13,0)+VLOOKUP(E84,'Detalle x comuna'!$A$5:$W$350,15,0),0)</f>
        <v>0</v>
      </c>
      <c r="I84" s="29">
        <f>IFERROR(VLOOKUP(E84,'Detalle x comuna'!$A$5:$W$350,17,0)+VLOOKUP(E84,'Detalle x comuna'!$A$5:$W$350,19,0),0)</f>
        <v>0</v>
      </c>
      <c r="J84" s="29">
        <f>IFERROR(VLOOKUP(E84,'Detalle x comuna'!$A$5:$W$350,21,0),0)</f>
        <v>0</v>
      </c>
      <c r="K84" s="75">
        <f t="shared" si="1"/>
        <v>0</v>
      </c>
    </row>
    <row r="85" spans="1:11" ht="15.75" customHeight="1" x14ac:dyDescent="0.25">
      <c r="A85" s="7">
        <v>82</v>
      </c>
      <c r="B85" s="27" t="s">
        <v>171</v>
      </c>
      <c r="C85" s="9" t="s">
        <v>178</v>
      </c>
      <c r="D85" s="9" t="s">
        <v>179</v>
      </c>
      <c r="E85" s="28">
        <v>6104</v>
      </c>
      <c r="F85" s="29">
        <f>IFERROR(VLOOKUP(E85,'Detalle x comuna'!$A$5:$W$350,5,0)+VLOOKUP(E85,'Detalle x comuna'!$A$5:$W$350,7,0),0)</f>
        <v>0</v>
      </c>
      <c r="G85" s="29">
        <f>IFERROR(VLOOKUP(E85,'Detalle x comuna'!$A$5:$W$350,9,0)+VLOOKUP(E85,'Detalle x comuna'!$A$5:$W$350,11,0),0)</f>
        <v>0</v>
      </c>
      <c r="H85" s="29">
        <f>IFERROR(VLOOKUP(E85,'Detalle x comuna'!$A$5:$W$350,13,0)+VLOOKUP(E85,'Detalle x comuna'!$A$5:$W$350,15,0),0)</f>
        <v>0</v>
      </c>
      <c r="I85" s="29">
        <f>IFERROR(VLOOKUP(E85,'Detalle x comuna'!$A$5:$W$350,17,0)+VLOOKUP(E85,'Detalle x comuna'!$A$5:$W$350,19,0),0)</f>
        <v>0</v>
      </c>
      <c r="J85" s="29">
        <f>IFERROR(VLOOKUP(E85,'Detalle x comuna'!$A$5:$W$350,21,0),0)</f>
        <v>0</v>
      </c>
      <c r="K85" s="75">
        <f t="shared" si="1"/>
        <v>0</v>
      </c>
    </row>
    <row r="86" spans="1:11" ht="15.75" customHeight="1" x14ac:dyDescent="0.25">
      <c r="A86" s="7">
        <v>83</v>
      </c>
      <c r="B86" s="27" t="s">
        <v>171</v>
      </c>
      <c r="C86" s="9" t="s">
        <v>180</v>
      </c>
      <c r="D86" s="9" t="s">
        <v>181</v>
      </c>
      <c r="E86" s="28">
        <v>6105</v>
      </c>
      <c r="F86" s="29">
        <f>IFERROR(VLOOKUP(E86,'Detalle x comuna'!$A$5:$W$350,5,0)+VLOOKUP(E86,'Detalle x comuna'!$A$5:$W$350,7,0),0)</f>
        <v>0</v>
      </c>
      <c r="G86" s="29">
        <f>IFERROR(VLOOKUP(E86,'Detalle x comuna'!$A$5:$W$350,9,0)+VLOOKUP(E86,'Detalle x comuna'!$A$5:$W$350,11,0),0)</f>
        <v>0</v>
      </c>
      <c r="H86" s="29">
        <f>IFERROR(VLOOKUP(E86,'Detalle x comuna'!$A$5:$W$350,13,0)+VLOOKUP(E86,'Detalle x comuna'!$A$5:$W$350,15,0),0)</f>
        <v>0</v>
      </c>
      <c r="I86" s="29">
        <f>IFERROR(VLOOKUP(E86,'Detalle x comuna'!$A$5:$W$350,17,0)+VLOOKUP(E86,'Detalle x comuna'!$A$5:$W$350,19,0),0)</f>
        <v>0</v>
      </c>
      <c r="J86" s="29">
        <f>IFERROR(VLOOKUP(E86,'Detalle x comuna'!$A$5:$W$350,21,0),0)</f>
        <v>0</v>
      </c>
      <c r="K86" s="75">
        <f t="shared" si="1"/>
        <v>0</v>
      </c>
    </row>
    <row r="87" spans="1:11" ht="15.75" customHeight="1" x14ac:dyDescent="0.25">
      <c r="A87" s="7">
        <v>84</v>
      </c>
      <c r="B87" s="27" t="s">
        <v>171</v>
      </c>
      <c r="C87" s="9" t="s">
        <v>182</v>
      </c>
      <c r="D87" s="9" t="s">
        <v>183</v>
      </c>
      <c r="E87" s="28">
        <v>6106</v>
      </c>
      <c r="F87" s="29">
        <f>IFERROR(VLOOKUP(E87,'Detalle x comuna'!$A$5:$W$350,5,0)+VLOOKUP(E87,'Detalle x comuna'!$A$5:$W$350,7,0),0)</f>
        <v>0</v>
      </c>
      <c r="G87" s="29">
        <f>IFERROR(VLOOKUP(E87,'Detalle x comuna'!$A$5:$W$350,9,0)+VLOOKUP(E87,'Detalle x comuna'!$A$5:$W$350,11,0),0)</f>
        <v>0</v>
      </c>
      <c r="H87" s="29">
        <f>IFERROR(VLOOKUP(E87,'Detalle x comuna'!$A$5:$W$350,13,0)+VLOOKUP(E87,'Detalle x comuna'!$A$5:$W$350,15,0),0)</f>
        <v>0</v>
      </c>
      <c r="I87" s="29">
        <f>IFERROR(VLOOKUP(E87,'Detalle x comuna'!$A$5:$W$350,17,0)+VLOOKUP(E87,'Detalle x comuna'!$A$5:$W$350,19,0),0)</f>
        <v>0</v>
      </c>
      <c r="J87" s="29">
        <f>IFERROR(VLOOKUP(E87,'Detalle x comuna'!$A$5:$W$350,21,0),0)</f>
        <v>0</v>
      </c>
      <c r="K87" s="75">
        <f t="shared" si="1"/>
        <v>0</v>
      </c>
    </row>
    <row r="88" spans="1:11" ht="15.75" customHeight="1" x14ac:dyDescent="0.25">
      <c r="A88" s="7">
        <v>85</v>
      </c>
      <c r="B88" s="27" t="s">
        <v>171</v>
      </c>
      <c r="C88" s="9" t="s">
        <v>184</v>
      </c>
      <c r="D88" s="9" t="s">
        <v>185</v>
      </c>
      <c r="E88" s="28">
        <v>6107</v>
      </c>
      <c r="F88" s="29">
        <f>IFERROR(VLOOKUP(E88,'Detalle x comuna'!$A$5:$W$350,5,0)+VLOOKUP(E88,'Detalle x comuna'!$A$5:$W$350,7,0),0)</f>
        <v>0</v>
      </c>
      <c r="G88" s="29">
        <f>IFERROR(VLOOKUP(E88,'Detalle x comuna'!$A$5:$W$350,9,0)+VLOOKUP(E88,'Detalle x comuna'!$A$5:$W$350,11,0),0)</f>
        <v>0</v>
      </c>
      <c r="H88" s="29">
        <f>IFERROR(VLOOKUP(E88,'Detalle x comuna'!$A$5:$W$350,13,0)+VLOOKUP(E88,'Detalle x comuna'!$A$5:$W$350,15,0),0)</f>
        <v>0</v>
      </c>
      <c r="I88" s="29">
        <f>IFERROR(VLOOKUP(E88,'Detalle x comuna'!$A$5:$W$350,17,0)+VLOOKUP(E88,'Detalle x comuna'!$A$5:$W$350,19,0),0)</f>
        <v>0</v>
      </c>
      <c r="J88" s="29">
        <f>IFERROR(VLOOKUP(E88,'Detalle x comuna'!$A$5:$W$350,21,0),0)</f>
        <v>0</v>
      </c>
      <c r="K88" s="75">
        <f t="shared" si="1"/>
        <v>0</v>
      </c>
    </row>
    <row r="89" spans="1:11" ht="15.75" customHeight="1" x14ac:dyDescent="0.25">
      <c r="A89" s="7">
        <v>86</v>
      </c>
      <c r="B89" s="27" t="s">
        <v>171</v>
      </c>
      <c r="C89" s="9" t="s">
        <v>186</v>
      </c>
      <c r="D89" s="9" t="s">
        <v>187</v>
      </c>
      <c r="E89" s="28">
        <v>6108</v>
      </c>
      <c r="F89" s="29">
        <f>IFERROR(VLOOKUP(E89,'Detalle x comuna'!$A$5:$W$350,5,0)+VLOOKUP(E89,'Detalle x comuna'!$A$5:$W$350,7,0),0)</f>
        <v>0</v>
      </c>
      <c r="G89" s="29">
        <f>IFERROR(VLOOKUP(E89,'Detalle x comuna'!$A$5:$W$350,9,0)+VLOOKUP(E89,'Detalle x comuna'!$A$5:$W$350,11,0),0)</f>
        <v>0</v>
      </c>
      <c r="H89" s="29">
        <f>IFERROR(VLOOKUP(E89,'Detalle x comuna'!$A$5:$W$350,13,0)+VLOOKUP(E89,'Detalle x comuna'!$A$5:$W$350,15,0),0)</f>
        <v>0</v>
      </c>
      <c r="I89" s="29">
        <f>IFERROR(VLOOKUP(E89,'Detalle x comuna'!$A$5:$W$350,17,0)+VLOOKUP(E89,'Detalle x comuna'!$A$5:$W$350,19,0),0)</f>
        <v>0</v>
      </c>
      <c r="J89" s="29">
        <f>IFERROR(VLOOKUP(E89,'Detalle x comuna'!$A$5:$W$350,21,0),0)</f>
        <v>0</v>
      </c>
      <c r="K89" s="75">
        <f t="shared" si="1"/>
        <v>0</v>
      </c>
    </row>
    <row r="90" spans="1:11" ht="15.75" customHeight="1" x14ac:dyDescent="0.25">
      <c r="A90" s="7">
        <v>87</v>
      </c>
      <c r="B90" s="27" t="s">
        <v>171</v>
      </c>
      <c r="C90" s="9" t="s">
        <v>188</v>
      </c>
      <c r="D90" s="9" t="s">
        <v>189</v>
      </c>
      <c r="E90" s="28">
        <v>6109</v>
      </c>
      <c r="F90" s="29">
        <f>IFERROR(VLOOKUP(E90,'Detalle x comuna'!$A$5:$W$350,5,0)+VLOOKUP(E90,'Detalle x comuna'!$A$5:$W$350,7,0),0)</f>
        <v>0</v>
      </c>
      <c r="G90" s="29">
        <f>IFERROR(VLOOKUP(E90,'Detalle x comuna'!$A$5:$W$350,9,0)+VLOOKUP(E90,'Detalle x comuna'!$A$5:$W$350,11,0),0)</f>
        <v>0</v>
      </c>
      <c r="H90" s="29">
        <f>IFERROR(VLOOKUP(E90,'Detalle x comuna'!$A$5:$W$350,13,0)+VLOOKUP(E90,'Detalle x comuna'!$A$5:$W$350,15,0),0)</f>
        <v>0</v>
      </c>
      <c r="I90" s="29">
        <f>IFERROR(VLOOKUP(E90,'Detalle x comuna'!$A$5:$W$350,17,0)+VLOOKUP(E90,'Detalle x comuna'!$A$5:$W$350,19,0),0)</f>
        <v>0</v>
      </c>
      <c r="J90" s="29">
        <f>IFERROR(VLOOKUP(E90,'Detalle x comuna'!$A$5:$W$350,21,0),0)</f>
        <v>0</v>
      </c>
      <c r="K90" s="75">
        <f t="shared" si="1"/>
        <v>0</v>
      </c>
    </row>
    <row r="91" spans="1:11" ht="15.75" customHeight="1" x14ac:dyDescent="0.25">
      <c r="A91" s="7">
        <v>88</v>
      </c>
      <c r="B91" s="27" t="s">
        <v>171</v>
      </c>
      <c r="C91" s="9" t="s">
        <v>190</v>
      </c>
      <c r="D91" s="9" t="s">
        <v>191</v>
      </c>
      <c r="E91" s="28">
        <v>6110</v>
      </c>
      <c r="F91" s="29">
        <f>IFERROR(VLOOKUP(E91,'Detalle x comuna'!$A$5:$W$350,5,0)+VLOOKUP(E91,'Detalle x comuna'!$A$5:$W$350,7,0),0)</f>
        <v>0</v>
      </c>
      <c r="G91" s="29">
        <f>IFERROR(VLOOKUP(E91,'Detalle x comuna'!$A$5:$W$350,9,0)+VLOOKUP(E91,'Detalle x comuna'!$A$5:$W$350,11,0),0)</f>
        <v>0</v>
      </c>
      <c r="H91" s="29">
        <f>IFERROR(VLOOKUP(E91,'Detalle x comuna'!$A$5:$W$350,13,0)+VLOOKUP(E91,'Detalle x comuna'!$A$5:$W$350,15,0),0)</f>
        <v>0</v>
      </c>
      <c r="I91" s="29">
        <f>IFERROR(VLOOKUP(E91,'Detalle x comuna'!$A$5:$W$350,17,0)+VLOOKUP(E91,'Detalle x comuna'!$A$5:$W$350,19,0),0)</f>
        <v>0</v>
      </c>
      <c r="J91" s="29">
        <f>IFERROR(VLOOKUP(E91,'Detalle x comuna'!$A$5:$W$350,21,0),0)</f>
        <v>0</v>
      </c>
      <c r="K91" s="75">
        <f t="shared" si="1"/>
        <v>0</v>
      </c>
    </row>
    <row r="92" spans="1:11" ht="15.75" customHeight="1" x14ac:dyDescent="0.25">
      <c r="A92" s="7">
        <v>89</v>
      </c>
      <c r="B92" s="27" t="s">
        <v>171</v>
      </c>
      <c r="C92" s="9" t="s">
        <v>192</v>
      </c>
      <c r="D92" s="9" t="s">
        <v>193</v>
      </c>
      <c r="E92" s="28">
        <v>6111</v>
      </c>
      <c r="F92" s="29">
        <f>IFERROR(VLOOKUP(E92,'Detalle x comuna'!$A$5:$W$350,5,0)+VLOOKUP(E92,'Detalle x comuna'!$A$5:$W$350,7,0),0)</f>
        <v>0</v>
      </c>
      <c r="G92" s="29">
        <f>IFERROR(VLOOKUP(E92,'Detalle x comuna'!$A$5:$W$350,9,0)+VLOOKUP(E92,'Detalle x comuna'!$A$5:$W$350,11,0),0)</f>
        <v>0</v>
      </c>
      <c r="H92" s="29">
        <f>IFERROR(VLOOKUP(E92,'Detalle x comuna'!$A$5:$W$350,13,0)+VLOOKUP(E92,'Detalle x comuna'!$A$5:$W$350,15,0),0)</f>
        <v>0</v>
      </c>
      <c r="I92" s="29">
        <f>IFERROR(VLOOKUP(E92,'Detalle x comuna'!$A$5:$W$350,17,0)+VLOOKUP(E92,'Detalle x comuna'!$A$5:$W$350,19,0),0)</f>
        <v>0</v>
      </c>
      <c r="J92" s="29">
        <f>IFERROR(VLOOKUP(E92,'Detalle x comuna'!$A$5:$W$350,21,0),0)</f>
        <v>0</v>
      </c>
      <c r="K92" s="75">
        <f t="shared" si="1"/>
        <v>0</v>
      </c>
    </row>
    <row r="93" spans="1:11" ht="15.75" customHeight="1" x14ac:dyDescent="0.25">
      <c r="A93" s="7">
        <v>90</v>
      </c>
      <c r="B93" s="27" t="s">
        <v>171</v>
      </c>
      <c r="C93" s="9" t="s">
        <v>194</v>
      </c>
      <c r="D93" s="9" t="s">
        <v>195</v>
      </c>
      <c r="E93" s="28">
        <v>6112</v>
      </c>
      <c r="F93" s="29">
        <f>IFERROR(VLOOKUP(E93,'Detalle x comuna'!$A$5:$W$350,5,0)+VLOOKUP(E93,'Detalle x comuna'!$A$5:$W$350,7,0),0)</f>
        <v>0</v>
      </c>
      <c r="G93" s="29">
        <f>IFERROR(VLOOKUP(E93,'Detalle x comuna'!$A$5:$W$350,9,0)+VLOOKUP(E93,'Detalle x comuna'!$A$5:$W$350,11,0),0)</f>
        <v>0</v>
      </c>
      <c r="H93" s="29">
        <f>IFERROR(VLOOKUP(E93,'Detalle x comuna'!$A$5:$W$350,13,0)+VLOOKUP(E93,'Detalle x comuna'!$A$5:$W$350,15,0),0)</f>
        <v>0</v>
      </c>
      <c r="I93" s="29">
        <f>IFERROR(VLOOKUP(E93,'Detalle x comuna'!$A$5:$W$350,17,0)+VLOOKUP(E93,'Detalle x comuna'!$A$5:$W$350,19,0),0)</f>
        <v>0</v>
      </c>
      <c r="J93" s="29">
        <f>IFERROR(VLOOKUP(E93,'Detalle x comuna'!$A$5:$W$350,21,0),0)</f>
        <v>0</v>
      </c>
      <c r="K93" s="75">
        <f t="shared" si="1"/>
        <v>0</v>
      </c>
    </row>
    <row r="94" spans="1:11" ht="15.75" customHeight="1" x14ac:dyDescent="0.25">
      <c r="A94" s="7">
        <v>91</v>
      </c>
      <c r="B94" s="27" t="s">
        <v>171</v>
      </c>
      <c r="C94" s="9" t="s">
        <v>196</v>
      </c>
      <c r="D94" s="9" t="s">
        <v>197</v>
      </c>
      <c r="E94" s="28">
        <v>6113</v>
      </c>
      <c r="F94" s="29">
        <f>IFERROR(VLOOKUP(E94,'Detalle x comuna'!$A$5:$W$350,5,0)+VLOOKUP(E94,'Detalle x comuna'!$A$5:$W$350,7,0),0)</f>
        <v>0</v>
      </c>
      <c r="G94" s="29">
        <f>IFERROR(VLOOKUP(E94,'Detalle x comuna'!$A$5:$W$350,9,0)+VLOOKUP(E94,'Detalle x comuna'!$A$5:$W$350,11,0),0)</f>
        <v>0</v>
      </c>
      <c r="H94" s="29">
        <f>IFERROR(VLOOKUP(E94,'Detalle x comuna'!$A$5:$W$350,13,0)+VLOOKUP(E94,'Detalle x comuna'!$A$5:$W$350,15,0),0)</f>
        <v>0</v>
      </c>
      <c r="I94" s="29">
        <f>IFERROR(VLOOKUP(E94,'Detalle x comuna'!$A$5:$W$350,17,0)+VLOOKUP(E94,'Detalle x comuna'!$A$5:$W$350,19,0),0)</f>
        <v>0</v>
      </c>
      <c r="J94" s="29">
        <f>IFERROR(VLOOKUP(E94,'Detalle x comuna'!$A$5:$W$350,21,0),0)</f>
        <v>0</v>
      </c>
      <c r="K94" s="75">
        <f t="shared" si="1"/>
        <v>0</v>
      </c>
    </row>
    <row r="95" spans="1:11" ht="15.75" customHeight="1" x14ac:dyDescent="0.25">
      <c r="A95" s="7">
        <v>92</v>
      </c>
      <c r="B95" s="27" t="s">
        <v>171</v>
      </c>
      <c r="C95" s="9" t="s">
        <v>198</v>
      </c>
      <c r="D95" s="9" t="s">
        <v>199</v>
      </c>
      <c r="E95" s="28">
        <v>6114</v>
      </c>
      <c r="F95" s="29">
        <f>IFERROR(VLOOKUP(E95,'Detalle x comuna'!$A$5:$W$350,5,0)+VLOOKUP(E95,'Detalle x comuna'!$A$5:$W$350,7,0),0)</f>
        <v>0</v>
      </c>
      <c r="G95" s="29">
        <f>IFERROR(VLOOKUP(E95,'Detalle x comuna'!$A$5:$W$350,9,0)+VLOOKUP(E95,'Detalle x comuna'!$A$5:$W$350,11,0),0)</f>
        <v>0</v>
      </c>
      <c r="H95" s="29">
        <f>IFERROR(VLOOKUP(E95,'Detalle x comuna'!$A$5:$W$350,13,0)+VLOOKUP(E95,'Detalle x comuna'!$A$5:$W$350,15,0),0)</f>
        <v>0</v>
      </c>
      <c r="I95" s="29">
        <f>IFERROR(VLOOKUP(E95,'Detalle x comuna'!$A$5:$W$350,17,0)+VLOOKUP(E95,'Detalle x comuna'!$A$5:$W$350,19,0),0)</f>
        <v>0</v>
      </c>
      <c r="J95" s="29">
        <f>IFERROR(VLOOKUP(E95,'Detalle x comuna'!$A$5:$W$350,21,0),0)</f>
        <v>0</v>
      </c>
      <c r="K95" s="75">
        <f t="shared" si="1"/>
        <v>0</v>
      </c>
    </row>
    <row r="96" spans="1:11" ht="15.75" customHeight="1" x14ac:dyDescent="0.25">
      <c r="A96" s="7">
        <v>93</v>
      </c>
      <c r="B96" s="27" t="s">
        <v>171</v>
      </c>
      <c r="C96" s="9" t="s">
        <v>200</v>
      </c>
      <c r="D96" s="9" t="s">
        <v>201</v>
      </c>
      <c r="E96" s="28">
        <v>6115</v>
      </c>
      <c r="F96" s="29">
        <f>IFERROR(VLOOKUP(E96,'Detalle x comuna'!$A$5:$W$350,5,0)+VLOOKUP(E96,'Detalle x comuna'!$A$5:$W$350,7,0),0)</f>
        <v>0</v>
      </c>
      <c r="G96" s="29">
        <f>IFERROR(VLOOKUP(E96,'Detalle x comuna'!$A$5:$W$350,9,0)+VLOOKUP(E96,'Detalle x comuna'!$A$5:$W$350,11,0),0)</f>
        <v>0</v>
      </c>
      <c r="H96" s="29">
        <f>IFERROR(VLOOKUP(E96,'Detalle x comuna'!$A$5:$W$350,13,0)+VLOOKUP(E96,'Detalle x comuna'!$A$5:$W$350,15,0),0)</f>
        <v>0</v>
      </c>
      <c r="I96" s="29">
        <f>IFERROR(VLOOKUP(E96,'Detalle x comuna'!$A$5:$W$350,17,0)+VLOOKUP(E96,'Detalle x comuna'!$A$5:$W$350,19,0),0)</f>
        <v>0</v>
      </c>
      <c r="J96" s="29">
        <f>IFERROR(VLOOKUP(E96,'Detalle x comuna'!$A$5:$W$350,21,0),0)</f>
        <v>0</v>
      </c>
      <c r="K96" s="75">
        <f t="shared" si="1"/>
        <v>0</v>
      </c>
    </row>
    <row r="97" spans="1:11" ht="15.75" customHeight="1" x14ac:dyDescent="0.25">
      <c r="A97" s="7">
        <v>94</v>
      </c>
      <c r="B97" s="27" t="s">
        <v>171</v>
      </c>
      <c r="C97" s="9" t="s">
        <v>202</v>
      </c>
      <c r="D97" s="9" t="s">
        <v>203</v>
      </c>
      <c r="E97" s="28">
        <v>6116</v>
      </c>
      <c r="F97" s="29">
        <f>IFERROR(VLOOKUP(E97,'Detalle x comuna'!$A$5:$W$350,5,0)+VLOOKUP(E97,'Detalle x comuna'!$A$5:$W$350,7,0),0)</f>
        <v>0</v>
      </c>
      <c r="G97" s="29">
        <f>IFERROR(VLOOKUP(E97,'Detalle x comuna'!$A$5:$W$350,9,0)+VLOOKUP(E97,'Detalle x comuna'!$A$5:$W$350,11,0),0)</f>
        <v>0</v>
      </c>
      <c r="H97" s="29">
        <f>IFERROR(VLOOKUP(E97,'Detalle x comuna'!$A$5:$W$350,13,0)+VLOOKUP(E97,'Detalle x comuna'!$A$5:$W$350,15,0),0)</f>
        <v>0</v>
      </c>
      <c r="I97" s="29">
        <f>IFERROR(VLOOKUP(E97,'Detalle x comuna'!$A$5:$W$350,17,0)+VLOOKUP(E97,'Detalle x comuna'!$A$5:$W$350,19,0),0)</f>
        <v>0</v>
      </c>
      <c r="J97" s="29">
        <f>IFERROR(VLOOKUP(E97,'Detalle x comuna'!$A$5:$W$350,21,0),0)</f>
        <v>0</v>
      </c>
      <c r="K97" s="75">
        <f t="shared" si="1"/>
        <v>0</v>
      </c>
    </row>
    <row r="98" spans="1:11" ht="15.75" customHeight="1" x14ac:dyDescent="0.25">
      <c r="A98" s="7">
        <v>95</v>
      </c>
      <c r="B98" s="27" t="s">
        <v>171</v>
      </c>
      <c r="C98" s="9" t="s">
        <v>204</v>
      </c>
      <c r="D98" s="9" t="s">
        <v>205</v>
      </c>
      <c r="E98" s="28">
        <v>6117</v>
      </c>
      <c r="F98" s="29">
        <f>IFERROR(VLOOKUP(E98,'Detalle x comuna'!$A$5:$W$350,5,0)+VLOOKUP(E98,'Detalle x comuna'!$A$5:$W$350,7,0),0)</f>
        <v>0</v>
      </c>
      <c r="G98" s="29">
        <f>IFERROR(VLOOKUP(E98,'Detalle x comuna'!$A$5:$W$350,9,0)+VLOOKUP(E98,'Detalle x comuna'!$A$5:$W$350,11,0),0)</f>
        <v>0</v>
      </c>
      <c r="H98" s="29">
        <f>IFERROR(VLOOKUP(E98,'Detalle x comuna'!$A$5:$W$350,13,0)+VLOOKUP(E98,'Detalle x comuna'!$A$5:$W$350,15,0),0)</f>
        <v>0</v>
      </c>
      <c r="I98" s="29">
        <f>IFERROR(VLOOKUP(E98,'Detalle x comuna'!$A$5:$W$350,17,0)+VLOOKUP(E98,'Detalle x comuna'!$A$5:$W$350,19,0),0)</f>
        <v>0</v>
      </c>
      <c r="J98" s="29">
        <f>IFERROR(VLOOKUP(E98,'Detalle x comuna'!$A$5:$W$350,21,0),0)</f>
        <v>0</v>
      </c>
      <c r="K98" s="75">
        <f t="shared" si="1"/>
        <v>0</v>
      </c>
    </row>
    <row r="99" spans="1:11" ht="15.75" customHeight="1" x14ac:dyDescent="0.25">
      <c r="A99" s="7">
        <v>96</v>
      </c>
      <c r="B99" s="27" t="s">
        <v>171</v>
      </c>
      <c r="C99" s="9" t="s">
        <v>206</v>
      </c>
      <c r="D99" s="9" t="s">
        <v>207</v>
      </c>
      <c r="E99" s="28">
        <v>6201</v>
      </c>
      <c r="F99" s="29">
        <f>IFERROR(VLOOKUP(E99,'Detalle x comuna'!$A$5:$W$350,5,0)+VLOOKUP(E99,'Detalle x comuna'!$A$5:$W$350,7,0),0)</f>
        <v>0</v>
      </c>
      <c r="G99" s="29">
        <f>IFERROR(VLOOKUP(E99,'Detalle x comuna'!$A$5:$W$350,9,0)+VLOOKUP(E99,'Detalle x comuna'!$A$5:$W$350,11,0),0)</f>
        <v>0</v>
      </c>
      <c r="H99" s="29">
        <f>IFERROR(VLOOKUP(E99,'Detalle x comuna'!$A$5:$W$350,13,0)+VLOOKUP(E99,'Detalle x comuna'!$A$5:$W$350,15,0),0)</f>
        <v>0</v>
      </c>
      <c r="I99" s="29">
        <f>IFERROR(VLOOKUP(E99,'Detalle x comuna'!$A$5:$W$350,17,0)+VLOOKUP(E99,'Detalle x comuna'!$A$5:$W$350,19,0),0)</f>
        <v>0</v>
      </c>
      <c r="J99" s="29">
        <f>IFERROR(VLOOKUP(E99,'Detalle x comuna'!$A$5:$W$350,21,0),0)</f>
        <v>0</v>
      </c>
      <c r="K99" s="75">
        <f t="shared" si="1"/>
        <v>0</v>
      </c>
    </row>
    <row r="100" spans="1:11" ht="15.75" customHeight="1" x14ac:dyDescent="0.25">
      <c r="A100" s="7">
        <v>97</v>
      </c>
      <c r="B100" s="27" t="s">
        <v>171</v>
      </c>
      <c r="C100" s="9" t="s">
        <v>208</v>
      </c>
      <c r="D100" s="9" t="s">
        <v>209</v>
      </c>
      <c r="E100" s="28">
        <v>6202</v>
      </c>
      <c r="F100" s="29">
        <f>IFERROR(VLOOKUP(E100,'Detalle x comuna'!$A$5:$W$350,5,0)+VLOOKUP(E100,'Detalle x comuna'!$A$5:$W$350,7,0),0)</f>
        <v>0</v>
      </c>
      <c r="G100" s="29">
        <f>IFERROR(VLOOKUP(E100,'Detalle x comuna'!$A$5:$W$350,9,0)+VLOOKUP(E100,'Detalle x comuna'!$A$5:$W$350,11,0),0)</f>
        <v>0</v>
      </c>
      <c r="H100" s="29">
        <f>IFERROR(VLOOKUP(E100,'Detalle x comuna'!$A$5:$W$350,13,0)+VLOOKUP(E100,'Detalle x comuna'!$A$5:$W$350,15,0),0)</f>
        <v>0</v>
      </c>
      <c r="I100" s="29">
        <f>IFERROR(VLOOKUP(E100,'Detalle x comuna'!$A$5:$W$350,17,0)+VLOOKUP(E100,'Detalle x comuna'!$A$5:$W$350,19,0),0)</f>
        <v>0</v>
      </c>
      <c r="J100" s="29">
        <f>IFERROR(VLOOKUP(E100,'Detalle x comuna'!$A$5:$W$350,21,0),0)</f>
        <v>0</v>
      </c>
      <c r="K100" s="75">
        <f t="shared" si="1"/>
        <v>0</v>
      </c>
    </row>
    <row r="101" spans="1:11" ht="15.75" customHeight="1" x14ac:dyDescent="0.25">
      <c r="A101" s="7">
        <v>98</v>
      </c>
      <c r="B101" s="27" t="s">
        <v>171</v>
      </c>
      <c r="C101" s="9" t="s">
        <v>210</v>
      </c>
      <c r="D101" s="9" t="s">
        <v>211</v>
      </c>
      <c r="E101" s="28">
        <v>6203</v>
      </c>
      <c r="F101" s="29">
        <f>IFERROR(VLOOKUP(E101,'Detalle x comuna'!$A$5:$W$350,5,0)+VLOOKUP(E101,'Detalle x comuna'!$A$5:$W$350,7,0),0)</f>
        <v>0</v>
      </c>
      <c r="G101" s="29">
        <f>IFERROR(VLOOKUP(E101,'Detalle x comuna'!$A$5:$W$350,9,0)+VLOOKUP(E101,'Detalle x comuna'!$A$5:$W$350,11,0),0)</f>
        <v>0</v>
      </c>
      <c r="H101" s="29">
        <f>IFERROR(VLOOKUP(E101,'Detalle x comuna'!$A$5:$W$350,13,0)+VLOOKUP(E101,'Detalle x comuna'!$A$5:$W$350,15,0),0)</f>
        <v>0</v>
      </c>
      <c r="I101" s="29">
        <f>IFERROR(VLOOKUP(E101,'Detalle x comuna'!$A$5:$W$350,17,0)+VLOOKUP(E101,'Detalle x comuna'!$A$5:$W$350,19,0),0)</f>
        <v>0</v>
      </c>
      <c r="J101" s="29">
        <f>IFERROR(VLOOKUP(E101,'Detalle x comuna'!$A$5:$W$350,21,0),0)</f>
        <v>0</v>
      </c>
      <c r="K101" s="75">
        <f t="shared" si="1"/>
        <v>0</v>
      </c>
    </row>
    <row r="102" spans="1:11" ht="15.75" customHeight="1" x14ac:dyDescent="0.25">
      <c r="A102" s="7">
        <v>99</v>
      </c>
      <c r="B102" s="27" t="s">
        <v>171</v>
      </c>
      <c r="C102" s="9" t="s">
        <v>212</v>
      </c>
      <c r="D102" s="9" t="s">
        <v>213</v>
      </c>
      <c r="E102" s="28">
        <v>6204</v>
      </c>
      <c r="F102" s="29">
        <f>IFERROR(VLOOKUP(E102,'Detalle x comuna'!$A$5:$W$350,5,0)+VLOOKUP(E102,'Detalle x comuna'!$A$5:$W$350,7,0),0)</f>
        <v>0</v>
      </c>
      <c r="G102" s="29">
        <f>IFERROR(VLOOKUP(E102,'Detalle x comuna'!$A$5:$W$350,9,0)+VLOOKUP(E102,'Detalle x comuna'!$A$5:$W$350,11,0),0)</f>
        <v>0</v>
      </c>
      <c r="H102" s="29">
        <f>IFERROR(VLOOKUP(E102,'Detalle x comuna'!$A$5:$W$350,13,0)+VLOOKUP(E102,'Detalle x comuna'!$A$5:$W$350,15,0),0)</f>
        <v>0</v>
      </c>
      <c r="I102" s="29">
        <f>IFERROR(VLOOKUP(E102,'Detalle x comuna'!$A$5:$W$350,17,0)+VLOOKUP(E102,'Detalle x comuna'!$A$5:$W$350,19,0),0)</f>
        <v>0</v>
      </c>
      <c r="J102" s="29">
        <f>IFERROR(VLOOKUP(E102,'Detalle x comuna'!$A$5:$W$350,21,0),0)</f>
        <v>0</v>
      </c>
      <c r="K102" s="75">
        <f t="shared" si="1"/>
        <v>0</v>
      </c>
    </row>
    <row r="103" spans="1:11" ht="15.75" customHeight="1" x14ac:dyDescent="0.25">
      <c r="A103" s="7">
        <v>100</v>
      </c>
      <c r="B103" s="27" t="s">
        <v>171</v>
      </c>
      <c r="C103" s="9" t="s">
        <v>214</v>
      </c>
      <c r="D103" s="9" t="s">
        <v>215</v>
      </c>
      <c r="E103" s="28">
        <v>6205</v>
      </c>
      <c r="F103" s="29">
        <f>IFERROR(VLOOKUP(E103,'Detalle x comuna'!$A$5:$W$350,5,0)+VLOOKUP(E103,'Detalle x comuna'!$A$5:$W$350,7,0),0)</f>
        <v>0</v>
      </c>
      <c r="G103" s="29">
        <f>IFERROR(VLOOKUP(E103,'Detalle x comuna'!$A$5:$W$350,9,0)+VLOOKUP(E103,'Detalle x comuna'!$A$5:$W$350,11,0),0)</f>
        <v>0</v>
      </c>
      <c r="H103" s="29">
        <f>IFERROR(VLOOKUP(E103,'Detalle x comuna'!$A$5:$W$350,13,0)+VLOOKUP(E103,'Detalle x comuna'!$A$5:$W$350,15,0),0)</f>
        <v>0</v>
      </c>
      <c r="I103" s="29">
        <f>IFERROR(VLOOKUP(E103,'Detalle x comuna'!$A$5:$W$350,17,0)+VLOOKUP(E103,'Detalle x comuna'!$A$5:$W$350,19,0),0)</f>
        <v>0</v>
      </c>
      <c r="J103" s="29">
        <f>IFERROR(VLOOKUP(E103,'Detalle x comuna'!$A$5:$W$350,21,0),0)</f>
        <v>0</v>
      </c>
      <c r="K103" s="75">
        <f t="shared" si="1"/>
        <v>0</v>
      </c>
    </row>
    <row r="104" spans="1:11" ht="15.75" customHeight="1" x14ac:dyDescent="0.25">
      <c r="A104" s="7">
        <v>101</v>
      </c>
      <c r="B104" s="27" t="s">
        <v>171</v>
      </c>
      <c r="C104" s="9" t="s">
        <v>216</v>
      </c>
      <c r="D104" s="9" t="s">
        <v>217</v>
      </c>
      <c r="E104" s="28">
        <v>6206</v>
      </c>
      <c r="F104" s="29">
        <f>IFERROR(VLOOKUP(E104,'Detalle x comuna'!$A$5:$W$350,5,0)+VLOOKUP(E104,'Detalle x comuna'!$A$5:$W$350,7,0),0)</f>
        <v>0</v>
      </c>
      <c r="G104" s="29">
        <f>IFERROR(VLOOKUP(E104,'Detalle x comuna'!$A$5:$W$350,9,0)+VLOOKUP(E104,'Detalle x comuna'!$A$5:$W$350,11,0),0)</f>
        <v>0</v>
      </c>
      <c r="H104" s="29">
        <f>IFERROR(VLOOKUP(E104,'Detalle x comuna'!$A$5:$W$350,13,0)+VLOOKUP(E104,'Detalle x comuna'!$A$5:$W$350,15,0),0)</f>
        <v>0</v>
      </c>
      <c r="I104" s="29">
        <f>IFERROR(VLOOKUP(E104,'Detalle x comuna'!$A$5:$W$350,17,0)+VLOOKUP(E104,'Detalle x comuna'!$A$5:$W$350,19,0),0)</f>
        <v>0</v>
      </c>
      <c r="J104" s="29">
        <f>IFERROR(VLOOKUP(E104,'Detalle x comuna'!$A$5:$W$350,21,0),0)</f>
        <v>0</v>
      </c>
      <c r="K104" s="75">
        <f t="shared" si="1"/>
        <v>0</v>
      </c>
    </row>
    <row r="105" spans="1:11" ht="15.75" customHeight="1" x14ac:dyDescent="0.25">
      <c r="A105" s="7">
        <v>102</v>
      </c>
      <c r="B105" s="27" t="s">
        <v>171</v>
      </c>
      <c r="C105" s="9" t="s">
        <v>218</v>
      </c>
      <c r="D105" s="9" t="s">
        <v>219</v>
      </c>
      <c r="E105" s="28">
        <v>6207</v>
      </c>
      <c r="F105" s="29">
        <f>IFERROR(VLOOKUP(E105,'Detalle x comuna'!$A$5:$W$350,5,0)+VLOOKUP(E105,'Detalle x comuna'!$A$5:$W$350,7,0),0)</f>
        <v>0</v>
      </c>
      <c r="G105" s="29">
        <f>IFERROR(VLOOKUP(E105,'Detalle x comuna'!$A$5:$W$350,9,0)+VLOOKUP(E105,'Detalle x comuna'!$A$5:$W$350,11,0),0)</f>
        <v>0</v>
      </c>
      <c r="H105" s="29">
        <f>IFERROR(VLOOKUP(E105,'Detalle x comuna'!$A$5:$W$350,13,0)+VLOOKUP(E105,'Detalle x comuna'!$A$5:$W$350,15,0),0)</f>
        <v>0</v>
      </c>
      <c r="I105" s="29">
        <f>IFERROR(VLOOKUP(E105,'Detalle x comuna'!$A$5:$W$350,17,0)+VLOOKUP(E105,'Detalle x comuna'!$A$5:$W$350,19,0),0)</f>
        <v>0</v>
      </c>
      <c r="J105" s="29">
        <f>IFERROR(VLOOKUP(E105,'Detalle x comuna'!$A$5:$W$350,21,0),0)</f>
        <v>0</v>
      </c>
      <c r="K105" s="75">
        <f t="shared" si="1"/>
        <v>0</v>
      </c>
    </row>
    <row r="106" spans="1:11" ht="15.75" customHeight="1" x14ac:dyDescent="0.25">
      <c r="A106" s="7">
        <v>103</v>
      </c>
      <c r="B106" s="27" t="s">
        <v>171</v>
      </c>
      <c r="C106" s="9" t="s">
        <v>220</v>
      </c>
      <c r="D106" s="9" t="s">
        <v>221</v>
      </c>
      <c r="E106" s="28">
        <v>6208</v>
      </c>
      <c r="F106" s="29">
        <f>IFERROR(VLOOKUP(E106,'Detalle x comuna'!$A$5:$W$350,5,0)+VLOOKUP(E106,'Detalle x comuna'!$A$5:$W$350,7,0),0)</f>
        <v>0</v>
      </c>
      <c r="G106" s="29">
        <f>IFERROR(VLOOKUP(E106,'Detalle x comuna'!$A$5:$W$350,9,0)+VLOOKUP(E106,'Detalle x comuna'!$A$5:$W$350,11,0),0)</f>
        <v>0</v>
      </c>
      <c r="H106" s="29">
        <f>IFERROR(VLOOKUP(E106,'Detalle x comuna'!$A$5:$W$350,13,0)+VLOOKUP(E106,'Detalle x comuna'!$A$5:$W$350,15,0),0)</f>
        <v>0</v>
      </c>
      <c r="I106" s="29">
        <f>IFERROR(VLOOKUP(E106,'Detalle x comuna'!$A$5:$W$350,17,0)+VLOOKUP(E106,'Detalle x comuna'!$A$5:$W$350,19,0),0)</f>
        <v>0</v>
      </c>
      <c r="J106" s="29">
        <f>IFERROR(VLOOKUP(E106,'Detalle x comuna'!$A$5:$W$350,21,0),0)</f>
        <v>0</v>
      </c>
      <c r="K106" s="75">
        <f t="shared" si="1"/>
        <v>0</v>
      </c>
    </row>
    <row r="107" spans="1:11" ht="15.75" customHeight="1" x14ac:dyDescent="0.25">
      <c r="A107" s="7">
        <v>104</v>
      </c>
      <c r="B107" s="27" t="s">
        <v>171</v>
      </c>
      <c r="C107" s="9" t="s">
        <v>222</v>
      </c>
      <c r="D107" s="9" t="s">
        <v>223</v>
      </c>
      <c r="E107" s="28">
        <v>6209</v>
      </c>
      <c r="F107" s="29">
        <f>IFERROR(VLOOKUP(E107,'Detalle x comuna'!$A$5:$W$350,5,0)+VLOOKUP(E107,'Detalle x comuna'!$A$5:$W$350,7,0),0)</f>
        <v>0</v>
      </c>
      <c r="G107" s="29">
        <f>IFERROR(VLOOKUP(E107,'Detalle x comuna'!$A$5:$W$350,9,0)+VLOOKUP(E107,'Detalle x comuna'!$A$5:$W$350,11,0),0)</f>
        <v>0</v>
      </c>
      <c r="H107" s="29">
        <f>IFERROR(VLOOKUP(E107,'Detalle x comuna'!$A$5:$W$350,13,0)+VLOOKUP(E107,'Detalle x comuna'!$A$5:$W$350,15,0),0)</f>
        <v>0</v>
      </c>
      <c r="I107" s="29">
        <f>IFERROR(VLOOKUP(E107,'Detalle x comuna'!$A$5:$W$350,17,0)+VLOOKUP(E107,'Detalle x comuna'!$A$5:$W$350,19,0),0)</f>
        <v>0</v>
      </c>
      <c r="J107" s="29">
        <f>IFERROR(VLOOKUP(E107,'Detalle x comuna'!$A$5:$W$350,21,0),0)</f>
        <v>0</v>
      </c>
      <c r="K107" s="75">
        <f t="shared" si="1"/>
        <v>0</v>
      </c>
    </row>
    <row r="108" spans="1:11" ht="15.75" customHeight="1" x14ac:dyDescent="0.25">
      <c r="A108" s="7">
        <v>105</v>
      </c>
      <c r="B108" s="27" t="s">
        <v>171</v>
      </c>
      <c r="C108" s="9" t="s">
        <v>224</v>
      </c>
      <c r="D108" s="9" t="s">
        <v>225</v>
      </c>
      <c r="E108" s="28">
        <v>6214</v>
      </c>
      <c r="F108" s="29">
        <f>IFERROR(VLOOKUP(E108,'Detalle x comuna'!$A$5:$W$350,5,0)+VLOOKUP(E108,'Detalle x comuna'!$A$5:$W$350,7,0),0)</f>
        <v>0</v>
      </c>
      <c r="G108" s="29">
        <f>IFERROR(VLOOKUP(E108,'Detalle x comuna'!$A$5:$W$350,9,0)+VLOOKUP(E108,'Detalle x comuna'!$A$5:$W$350,11,0),0)</f>
        <v>0</v>
      </c>
      <c r="H108" s="29">
        <f>IFERROR(VLOOKUP(E108,'Detalle x comuna'!$A$5:$W$350,13,0)+VLOOKUP(E108,'Detalle x comuna'!$A$5:$W$350,15,0),0)</f>
        <v>0</v>
      </c>
      <c r="I108" s="29">
        <f>IFERROR(VLOOKUP(E108,'Detalle x comuna'!$A$5:$W$350,17,0)+VLOOKUP(E108,'Detalle x comuna'!$A$5:$W$350,19,0),0)</f>
        <v>0</v>
      </c>
      <c r="J108" s="29">
        <f>IFERROR(VLOOKUP(E108,'Detalle x comuna'!$A$5:$W$350,21,0),0)</f>
        <v>0</v>
      </c>
      <c r="K108" s="75">
        <f t="shared" si="1"/>
        <v>0</v>
      </c>
    </row>
    <row r="109" spans="1:11" ht="15.75" customHeight="1" x14ac:dyDescent="0.25">
      <c r="A109" s="7">
        <v>106</v>
      </c>
      <c r="B109" s="27" t="s">
        <v>171</v>
      </c>
      <c r="C109" s="9" t="s">
        <v>226</v>
      </c>
      <c r="D109" s="9" t="s">
        <v>227</v>
      </c>
      <c r="E109" s="28">
        <v>6301</v>
      </c>
      <c r="F109" s="29">
        <f>IFERROR(VLOOKUP(E109,'Detalle x comuna'!$A$5:$W$350,5,0)+VLOOKUP(E109,'Detalle x comuna'!$A$5:$W$350,7,0),0)</f>
        <v>0</v>
      </c>
      <c r="G109" s="29">
        <f>IFERROR(VLOOKUP(E109,'Detalle x comuna'!$A$5:$W$350,9,0)+VLOOKUP(E109,'Detalle x comuna'!$A$5:$W$350,11,0),0)</f>
        <v>0</v>
      </c>
      <c r="H109" s="29">
        <f>IFERROR(VLOOKUP(E109,'Detalle x comuna'!$A$5:$W$350,13,0)+VLOOKUP(E109,'Detalle x comuna'!$A$5:$W$350,15,0),0)</f>
        <v>0</v>
      </c>
      <c r="I109" s="29">
        <f>IFERROR(VLOOKUP(E109,'Detalle x comuna'!$A$5:$W$350,17,0)+VLOOKUP(E109,'Detalle x comuna'!$A$5:$W$350,19,0),0)</f>
        <v>0</v>
      </c>
      <c r="J109" s="29">
        <f>IFERROR(VLOOKUP(E109,'Detalle x comuna'!$A$5:$W$350,21,0),0)</f>
        <v>0</v>
      </c>
      <c r="K109" s="75">
        <f t="shared" si="1"/>
        <v>0</v>
      </c>
    </row>
    <row r="110" spans="1:11" ht="15.75" customHeight="1" x14ac:dyDescent="0.25">
      <c r="A110" s="7">
        <v>107</v>
      </c>
      <c r="B110" s="27" t="s">
        <v>171</v>
      </c>
      <c r="C110" s="9" t="s">
        <v>228</v>
      </c>
      <c r="D110" s="9" t="s">
        <v>229</v>
      </c>
      <c r="E110" s="28">
        <v>6302</v>
      </c>
      <c r="F110" s="29">
        <f>IFERROR(VLOOKUP(E110,'Detalle x comuna'!$A$5:$W$350,5,0)+VLOOKUP(E110,'Detalle x comuna'!$A$5:$W$350,7,0),0)</f>
        <v>0</v>
      </c>
      <c r="G110" s="29">
        <f>IFERROR(VLOOKUP(E110,'Detalle x comuna'!$A$5:$W$350,9,0)+VLOOKUP(E110,'Detalle x comuna'!$A$5:$W$350,11,0),0)</f>
        <v>0</v>
      </c>
      <c r="H110" s="29">
        <f>IFERROR(VLOOKUP(E110,'Detalle x comuna'!$A$5:$W$350,13,0)+VLOOKUP(E110,'Detalle x comuna'!$A$5:$W$350,15,0),0)</f>
        <v>0</v>
      </c>
      <c r="I110" s="29">
        <f>IFERROR(VLOOKUP(E110,'Detalle x comuna'!$A$5:$W$350,17,0)+VLOOKUP(E110,'Detalle x comuna'!$A$5:$W$350,19,0),0)</f>
        <v>0</v>
      </c>
      <c r="J110" s="29">
        <f>IFERROR(VLOOKUP(E110,'Detalle x comuna'!$A$5:$W$350,21,0),0)</f>
        <v>0</v>
      </c>
      <c r="K110" s="75">
        <f t="shared" si="1"/>
        <v>0</v>
      </c>
    </row>
    <row r="111" spans="1:11" ht="15.75" customHeight="1" x14ac:dyDescent="0.25">
      <c r="A111" s="7">
        <v>108</v>
      </c>
      <c r="B111" s="27" t="s">
        <v>171</v>
      </c>
      <c r="C111" s="9" t="s">
        <v>230</v>
      </c>
      <c r="D111" s="9" t="s">
        <v>231</v>
      </c>
      <c r="E111" s="28">
        <v>6303</v>
      </c>
      <c r="F111" s="29">
        <f>IFERROR(VLOOKUP(E111,'Detalle x comuna'!$A$5:$W$350,5,0)+VLOOKUP(E111,'Detalle x comuna'!$A$5:$W$350,7,0),0)</f>
        <v>0</v>
      </c>
      <c r="G111" s="29">
        <f>IFERROR(VLOOKUP(E111,'Detalle x comuna'!$A$5:$W$350,9,0)+VLOOKUP(E111,'Detalle x comuna'!$A$5:$W$350,11,0),0)</f>
        <v>0</v>
      </c>
      <c r="H111" s="29">
        <f>IFERROR(VLOOKUP(E111,'Detalle x comuna'!$A$5:$W$350,13,0)+VLOOKUP(E111,'Detalle x comuna'!$A$5:$W$350,15,0),0)</f>
        <v>0</v>
      </c>
      <c r="I111" s="29">
        <f>IFERROR(VLOOKUP(E111,'Detalle x comuna'!$A$5:$W$350,17,0)+VLOOKUP(E111,'Detalle x comuna'!$A$5:$W$350,19,0),0)</f>
        <v>0</v>
      </c>
      <c r="J111" s="29">
        <f>IFERROR(VLOOKUP(E111,'Detalle x comuna'!$A$5:$W$350,21,0),0)</f>
        <v>0</v>
      </c>
      <c r="K111" s="75">
        <f t="shared" si="1"/>
        <v>0</v>
      </c>
    </row>
    <row r="112" spans="1:11" ht="15.75" customHeight="1" x14ac:dyDescent="0.25">
      <c r="A112" s="7">
        <v>109</v>
      </c>
      <c r="B112" s="27" t="s">
        <v>171</v>
      </c>
      <c r="C112" s="9" t="s">
        <v>232</v>
      </c>
      <c r="D112" s="9" t="s">
        <v>233</v>
      </c>
      <c r="E112" s="28">
        <v>6304</v>
      </c>
      <c r="F112" s="29">
        <f>IFERROR(VLOOKUP(E112,'Detalle x comuna'!$A$5:$W$350,5,0)+VLOOKUP(E112,'Detalle x comuna'!$A$5:$W$350,7,0),0)</f>
        <v>0</v>
      </c>
      <c r="G112" s="29">
        <f>IFERROR(VLOOKUP(E112,'Detalle x comuna'!$A$5:$W$350,9,0)+VLOOKUP(E112,'Detalle x comuna'!$A$5:$W$350,11,0),0)</f>
        <v>0</v>
      </c>
      <c r="H112" s="29">
        <f>IFERROR(VLOOKUP(E112,'Detalle x comuna'!$A$5:$W$350,13,0)+VLOOKUP(E112,'Detalle x comuna'!$A$5:$W$350,15,0),0)</f>
        <v>0</v>
      </c>
      <c r="I112" s="29">
        <f>IFERROR(VLOOKUP(E112,'Detalle x comuna'!$A$5:$W$350,17,0)+VLOOKUP(E112,'Detalle x comuna'!$A$5:$W$350,19,0),0)</f>
        <v>0</v>
      </c>
      <c r="J112" s="29">
        <f>IFERROR(VLOOKUP(E112,'Detalle x comuna'!$A$5:$W$350,21,0),0)</f>
        <v>0</v>
      </c>
      <c r="K112" s="75">
        <f t="shared" si="1"/>
        <v>0</v>
      </c>
    </row>
    <row r="113" spans="1:11" ht="15.75" customHeight="1" x14ac:dyDescent="0.25">
      <c r="A113" s="7">
        <v>110</v>
      </c>
      <c r="B113" s="27" t="s">
        <v>171</v>
      </c>
      <c r="C113" s="9" t="s">
        <v>234</v>
      </c>
      <c r="D113" s="9" t="s">
        <v>235</v>
      </c>
      <c r="E113" s="28">
        <v>6305</v>
      </c>
      <c r="F113" s="29">
        <f>IFERROR(VLOOKUP(E113,'Detalle x comuna'!$A$5:$W$350,5,0)+VLOOKUP(E113,'Detalle x comuna'!$A$5:$W$350,7,0),0)</f>
        <v>0</v>
      </c>
      <c r="G113" s="29">
        <f>IFERROR(VLOOKUP(E113,'Detalle x comuna'!$A$5:$W$350,9,0)+VLOOKUP(E113,'Detalle x comuna'!$A$5:$W$350,11,0),0)</f>
        <v>0</v>
      </c>
      <c r="H113" s="29">
        <f>IFERROR(VLOOKUP(E113,'Detalle x comuna'!$A$5:$W$350,13,0)+VLOOKUP(E113,'Detalle x comuna'!$A$5:$W$350,15,0),0)</f>
        <v>0</v>
      </c>
      <c r="I113" s="29">
        <f>IFERROR(VLOOKUP(E113,'Detalle x comuna'!$A$5:$W$350,17,0)+VLOOKUP(E113,'Detalle x comuna'!$A$5:$W$350,19,0),0)</f>
        <v>0</v>
      </c>
      <c r="J113" s="29">
        <f>IFERROR(VLOOKUP(E113,'Detalle x comuna'!$A$5:$W$350,21,0),0)</f>
        <v>0</v>
      </c>
      <c r="K113" s="75">
        <f t="shared" si="1"/>
        <v>0</v>
      </c>
    </row>
    <row r="114" spans="1:11" ht="15.75" customHeight="1" x14ac:dyDescent="0.25">
      <c r="A114" s="7">
        <v>111</v>
      </c>
      <c r="B114" s="27" t="s">
        <v>171</v>
      </c>
      <c r="C114" s="9" t="s">
        <v>236</v>
      </c>
      <c r="D114" s="9" t="s">
        <v>237</v>
      </c>
      <c r="E114" s="28">
        <v>6306</v>
      </c>
      <c r="F114" s="29">
        <f>IFERROR(VLOOKUP(E114,'Detalle x comuna'!$A$5:$W$350,5,0)+VLOOKUP(E114,'Detalle x comuna'!$A$5:$W$350,7,0),0)</f>
        <v>0</v>
      </c>
      <c r="G114" s="29">
        <f>IFERROR(VLOOKUP(E114,'Detalle x comuna'!$A$5:$W$350,9,0)+VLOOKUP(E114,'Detalle x comuna'!$A$5:$W$350,11,0),0)</f>
        <v>0</v>
      </c>
      <c r="H114" s="29">
        <f>IFERROR(VLOOKUP(E114,'Detalle x comuna'!$A$5:$W$350,13,0)+VLOOKUP(E114,'Detalle x comuna'!$A$5:$W$350,15,0),0)</f>
        <v>0</v>
      </c>
      <c r="I114" s="29">
        <f>IFERROR(VLOOKUP(E114,'Detalle x comuna'!$A$5:$W$350,17,0)+VLOOKUP(E114,'Detalle x comuna'!$A$5:$W$350,19,0),0)</f>
        <v>0</v>
      </c>
      <c r="J114" s="29">
        <f>IFERROR(VLOOKUP(E114,'Detalle x comuna'!$A$5:$W$350,21,0),0)</f>
        <v>0</v>
      </c>
      <c r="K114" s="75">
        <f t="shared" si="1"/>
        <v>0</v>
      </c>
    </row>
    <row r="115" spans="1:11" ht="15.75" customHeight="1" x14ac:dyDescent="0.25">
      <c r="A115" s="7">
        <v>112</v>
      </c>
      <c r="B115" s="27" t="s">
        <v>238</v>
      </c>
      <c r="C115" s="9" t="s">
        <v>239</v>
      </c>
      <c r="D115" s="9" t="s">
        <v>240</v>
      </c>
      <c r="E115" s="28">
        <v>7101</v>
      </c>
      <c r="F115" s="29">
        <f>IFERROR(VLOOKUP(E115,'Detalle x comuna'!$A$5:$W$350,5,0)+VLOOKUP(E115,'Detalle x comuna'!$A$5:$W$350,7,0),0)</f>
        <v>0</v>
      </c>
      <c r="G115" s="29">
        <f>IFERROR(VLOOKUP(E115,'Detalle x comuna'!$A$5:$W$350,9,0)+VLOOKUP(E115,'Detalle x comuna'!$A$5:$W$350,11,0),0)</f>
        <v>0</v>
      </c>
      <c r="H115" s="29">
        <f>IFERROR(VLOOKUP(E115,'Detalle x comuna'!$A$5:$W$350,13,0)+VLOOKUP(E115,'Detalle x comuna'!$A$5:$W$350,15,0),0)</f>
        <v>0</v>
      </c>
      <c r="I115" s="29">
        <f>IFERROR(VLOOKUP(E115,'Detalle x comuna'!$A$5:$W$350,17,0)+VLOOKUP(E115,'Detalle x comuna'!$A$5:$W$350,19,0),0)</f>
        <v>0</v>
      </c>
      <c r="J115" s="29">
        <f>IFERROR(VLOOKUP(E115,'Detalle x comuna'!$A$5:$W$350,21,0),0)</f>
        <v>0</v>
      </c>
      <c r="K115" s="75">
        <f t="shared" si="1"/>
        <v>0</v>
      </c>
    </row>
    <row r="116" spans="1:11" ht="15.75" customHeight="1" x14ac:dyDescent="0.25">
      <c r="A116" s="7">
        <v>113</v>
      </c>
      <c r="B116" s="27" t="s">
        <v>238</v>
      </c>
      <c r="C116" s="9" t="s">
        <v>241</v>
      </c>
      <c r="D116" s="9" t="s">
        <v>242</v>
      </c>
      <c r="E116" s="28">
        <v>7102</v>
      </c>
      <c r="F116" s="29">
        <f>IFERROR(VLOOKUP(E116,'Detalle x comuna'!$A$5:$W$350,5,0)+VLOOKUP(E116,'Detalle x comuna'!$A$5:$W$350,7,0),0)</f>
        <v>0</v>
      </c>
      <c r="G116" s="29">
        <f>IFERROR(VLOOKUP(E116,'Detalle x comuna'!$A$5:$W$350,9,0)+VLOOKUP(E116,'Detalle x comuna'!$A$5:$W$350,11,0),0)</f>
        <v>0</v>
      </c>
      <c r="H116" s="29">
        <f>IFERROR(VLOOKUP(E116,'Detalle x comuna'!$A$5:$W$350,13,0)+VLOOKUP(E116,'Detalle x comuna'!$A$5:$W$350,15,0),0)</f>
        <v>0</v>
      </c>
      <c r="I116" s="29">
        <f>IFERROR(VLOOKUP(E116,'Detalle x comuna'!$A$5:$W$350,17,0)+VLOOKUP(E116,'Detalle x comuna'!$A$5:$W$350,19,0),0)</f>
        <v>0</v>
      </c>
      <c r="J116" s="29">
        <f>IFERROR(VLOOKUP(E116,'Detalle x comuna'!$A$5:$W$350,21,0),0)</f>
        <v>0</v>
      </c>
      <c r="K116" s="75">
        <f t="shared" si="1"/>
        <v>0</v>
      </c>
    </row>
    <row r="117" spans="1:11" ht="15.75" customHeight="1" x14ac:dyDescent="0.25">
      <c r="A117" s="7">
        <v>114</v>
      </c>
      <c r="B117" s="27" t="s">
        <v>238</v>
      </c>
      <c r="C117" s="9" t="s">
        <v>243</v>
      </c>
      <c r="D117" s="9" t="s">
        <v>244</v>
      </c>
      <c r="E117" s="28">
        <v>7103</v>
      </c>
      <c r="F117" s="29">
        <f>IFERROR(VLOOKUP(E117,'Detalle x comuna'!$A$5:$W$350,5,0)+VLOOKUP(E117,'Detalle x comuna'!$A$5:$W$350,7,0),0)</f>
        <v>0</v>
      </c>
      <c r="G117" s="29">
        <f>IFERROR(VLOOKUP(E117,'Detalle x comuna'!$A$5:$W$350,9,0)+VLOOKUP(E117,'Detalle x comuna'!$A$5:$W$350,11,0),0)</f>
        <v>0</v>
      </c>
      <c r="H117" s="29">
        <f>IFERROR(VLOOKUP(E117,'Detalle x comuna'!$A$5:$W$350,13,0)+VLOOKUP(E117,'Detalle x comuna'!$A$5:$W$350,15,0),0)</f>
        <v>0</v>
      </c>
      <c r="I117" s="29">
        <f>IFERROR(VLOOKUP(E117,'Detalle x comuna'!$A$5:$W$350,17,0)+VLOOKUP(E117,'Detalle x comuna'!$A$5:$W$350,19,0),0)</f>
        <v>0</v>
      </c>
      <c r="J117" s="29">
        <f>IFERROR(VLOOKUP(E117,'Detalle x comuna'!$A$5:$W$350,21,0),0)</f>
        <v>0</v>
      </c>
      <c r="K117" s="75">
        <f t="shared" si="1"/>
        <v>0</v>
      </c>
    </row>
    <row r="118" spans="1:11" ht="15.75" customHeight="1" x14ac:dyDescent="0.25">
      <c r="A118" s="7">
        <v>115</v>
      </c>
      <c r="B118" s="27" t="s">
        <v>238</v>
      </c>
      <c r="C118" s="9" t="s">
        <v>245</v>
      </c>
      <c r="D118" s="9" t="s">
        <v>246</v>
      </c>
      <c r="E118" s="28">
        <v>7104</v>
      </c>
      <c r="F118" s="29">
        <f>IFERROR(VLOOKUP(E118,'Detalle x comuna'!$A$5:$W$350,5,0)+VLOOKUP(E118,'Detalle x comuna'!$A$5:$W$350,7,0),0)</f>
        <v>0</v>
      </c>
      <c r="G118" s="29">
        <f>IFERROR(VLOOKUP(E118,'Detalle x comuna'!$A$5:$W$350,9,0)+VLOOKUP(E118,'Detalle x comuna'!$A$5:$W$350,11,0),0)</f>
        <v>0</v>
      </c>
      <c r="H118" s="29">
        <f>IFERROR(VLOOKUP(E118,'Detalle x comuna'!$A$5:$W$350,13,0)+VLOOKUP(E118,'Detalle x comuna'!$A$5:$W$350,15,0),0)</f>
        <v>0</v>
      </c>
      <c r="I118" s="29">
        <f>IFERROR(VLOOKUP(E118,'Detalle x comuna'!$A$5:$W$350,17,0)+VLOOKUP(E118,'Detalle x comuna'!$A$5:$W$350,19,0),0)</f>
        <v>0</v>
      </c>
      <c r="J118" s="29">
        <f>IFERROR(VLOOKUP(E118,'Detalle x comuna'!$A$5:$W$350,21,0),0)</f>
        <v>0</v>
      </c>
      <c r="K118" s="75">
        <f t="shared" si="1"/>
        <v>0</v>
      </c>
    </row>
    <row r="119" spans="1:11" ht="15.75" customHeight="1" x14ac:dyDescent="0.25">
      <c r="A119" s="7">
        <v>116</v>
      </c>
      <c r="B119" s="27" t="s">
        <v>238</v>
      </c>
      <c r="C119" s="9" t="s">
        <v>247</v>
      </c>
      <c r="D119" s="9" t="s">
        <v>248</v>
      </c>
      <c r="E119" s="28">
        <v>7105</v>
      </c>
      <c r="F119" s="29">
        <f>IFERROR(VLOOKUP(E119,'Detalle x comuna'!$A$5:$W$350,5,0)+VLOOKUP(E119,'Detalle x comuna'!$A$5:$W$350,7,0),0)</f>
        <v>0</v>
      </c>
      <c r="G119" s="29">
        <f>IFERROR(VLOOKUP(E119,'Detalle x comuna'!$A$5:$W$350,9,0)+VLOOKUP(E119,'Detalle x comuna'!$A$5:$W$350,11,0),0)</f>
        <v>0</v>
      </c>
      <c r="H119" s="29">
        <f>IFERROR(VLOOKUP(E119,'Detalle x comuna'!$A$5:$W$350,13,0)+VLOOKUP(E119,'Detalle x comuna'!$A$5:$W$350,15,0),0)</f>
        <v>0</v>
      </c>
      <c r="I119" s="29">
        <f>IFERROR(VLOOKUP(E119,'Detalle x comuna'!$A$5:$W$350,17,0)+VLOOKUP(E119,'Detalle x comuna'!$A$5:$W$350,19,0),0)</f>
        <v>0</v>
      </c>
      <c r="J119" s="29">
        <f>IFERROR(VLOOKUP(E119,'Detalle x comuna'!$A$5:$W$350,21,0),0)</f>
        <v>0</v>
      </c>
      <c r="K119" s="75">
        <f t="shared" si="1"/>
        <v>0</v>
      </c>
    </row>
    <row r="120" spans="1:11" ht="15.75" customHeight="1" x14ac:dyDescent="0.25">
      <c r="A120" s="7">
        <v>117</v>
      </c>
      <c r="B120" s="27" t="s">
        <v>238</v>
      </c>
      <c r="C120" s="9" t="s">
        <v>249</v>
      </c>
      <c r="D120" s="9" t="s">
        <v>250</v>
      </c>
      <c r="E120" s="28">
        <v>7106</v>
      </c>
      <c r="F120" s="29">
        <f>IFERROR(VLOOKUP(E120,'Detalle x comuna'!$A$5:$W$350,5,0)+VLOOKUP(E120,'Detalle x comuna'!$A$5:$W$350,7,0),0)</f>
        <v>0</v>
      </c>
      <c r="G120" s="29">
        <f>IFERROR(VLOOKUP(E120,'Detalle x comuna'!$A$5:$W$350,9,0)+VLOOKUP(E120,'Detalle x comuna'!$A$5:$W$350,11,0),0)</f>
        <v>0</v>
      </c>
      <c r="H120" s="29">
        <f>IFERROR(VLOOKUP(E120,'Detalle x comuna'!$A$5:$W$350,13,0)+VLOOKUP(E120,'Detalle x comuna'!$A$5:$W$350,15,0),0)</f>
        <v>0</v>
      </c>
      <c r="I120" s="29">
        <f>IFERROR(VLOOKUP(E120,'Detalle x comuna'!$A$5:$W$350,17,0)+VLOOKUP(E120,'Detalle x comuna'!$A$5:$W$350,19,0),0)</f>
        <v>0</v>
      </c>
      <c r="J120" s="29">
        <f>IFERROR(VLOOKUP(E120,'Detalle x comuna'!$A$5:$W$350,21,0),0)</f>
        <v>0</v>
      </c>
      <c r="K120" s="75">
        <f t="shared" si="1"/>
        <v>0</v>
      </c>
    </row>
    <row r="121" spans="1:11" ht="15.75" customHeight="1" x14ac:dyDescent="0.25">
      <c r="A121" s="7">
        <v>118</v>
      </c>
      <c r="B121" s="27" t="s">
        <v>238</v>
      </c>
      <c r="C121" s="9" t="s">
        <v>251</v>
      </c>
      <c r="D121" s="9" t="s">
        <v>252</v>
      </c>
      <c r="E121" s="28">
        <v>7107</v>
      </c>
      <c r="F121" s="29">
        <f>IFERROR(VLOOKUP(E121,'Detalle x comuna'!$A$5:$W$350,5,0)+VLOOKUP(E121,'Detalle x comuna'!$A$5:$W$350,7,0),0)</f>
        <v>0</v>
      </c>
      <c r="G121" s="29">
        <f>IFERROR(VLOOKUP(E121,'Detalle x comuna'!$A$5:$W$350,9,0)+VLOOKUP(E121,'Detalle x comuna'!$A$5:$W$350,11,0),0)</f>
        <v>0</v>
      </c>
      <c r="H121" s="29">
        <f>IFERROR(VLOOKUP(E121,'Detalle x comuna'!$A$5:$W$350,13,0)+VLOOKUP(E121,'Detalle x comuna'!$A$5:$W$350,15,0),0)</f>
        <v>0</v>
      </c>
      <c r="I121" s="29">
        <f>IFERROR(VLOOKUP(E121,'Detalle x comuna'!$A$5:$W$350,17,0)+VLOOKUP(E121,'Detalle x comuna'!$A$5:$W$350,19,0),0)</f>
        <v>0</v>
      </c>
      <c r="J121" s="29">
        <f>IFERROR(VLOOKUP(E121,'Detalle x comuna'!$A$5:$W$350,21,0),0)</f>
        <v>0</v>
      </c>
      <c r="K121" s="75">
        <f t="shared" si="1"/>
        <v>0</v>
      </c>
    </row>
    <row r="122" spans="1:11" ht="15.75" customHeight="1" x14ac:dyDescent="0.25">
      <c r="A122" s="7">
        <v>119</v>
      </c>
      <c r="B122" s="27" t="s">
        <v>238</v>
      </c>
      <c r="C122" s="9" t="s">
        <v>253</v>
      </c>
      <c r="D122" s="9" t="s">
        <v>254</v>
      </c>
      <c r="E122" s="28">
        <v>7108</v>
      </c>
      <c r="F122" s="29">
        <f>IFERROR(VLOOKUP(E122,'Detalle x comuna'!$A$5:$W$350,5,0)+VLOOKUP(E122,'Detalle x comuna'!$A$5:$W$350,7,0),0)</f>
        <v>0</v>
      </c>
      <c r="G122" s="29">
        <f>IFERROR(VLOOKUP(E122,'Detalle x comuna'!$A$5:$W$350,9,0)+VLOOKUP(E122,'Detalle x comuna'!$A$5:$W$350,11,0),0)</f>
        <v>0</v>
      </c>
      <c r="H122" s="29">
        <f>IFERROR(VLOOKUP(E122,'Detalle x comuna'!$A$5:$W$350,13,0)+VLOOKUP(E122,'Detalle x comuna'!$A$5:$W$350,15,0),0)</f>
        <v>0</v>
      </c>
      <c r="I122" s="29">
        <f>IFERROR(VLOOKUP(E122,'Detalle x comuna'!$A$5:$W$350,17,0)+VLOOKUP(E122,'Detalle x comuna'!$A$5:$W$350,19,0),0)</f>
        <v>0</v>
      </c>
      <c r="J122" s="29">
        <f>IFERROR(VLOOKUP(E122,'Detalle x comuna'!$A$5:$W$350,21,0),0)</f>
        <v>0</v>
      </c>
      <c r="K122" s="75">
        <f t="shared" si="1"/>
        <v>0</v>
      </c>
    </row>
    <row r="123" spans="1:11" ht="15.75" customHeight="1" x14ac:dyDescent="0.25">
      <c r="A123" s="7">
        <v>120</v>
      </c>
      <c r="B123" s="27" t="s">
        <v>238</v>
      </c>
      <c r="C123" s="9" t="s">
        <v>255</v>
      </c>
      <c r="D123" s="9" t="s">
        <v>256</v>
      </c>
      <c r="E123" s="28">
        <v>7109</v>
      </c>
      <c r="F123" s="29">
        <f>IFERROR(VLOOKUP(E123,'Detalle x comuna'!$A$5:$W$350,5,0)+VLOOKUP(E123,'Detalle x comuna'!$A$5:$W$350,7,0),0)</f>
        <v>0</v>
      </c>
      <c r="G123" s="29">
        <f>IFERROR(VLOOKUP(E123,'Detalle x comuna'!$A$5:$W$350,9,0)+VLOOKUP(E123,'Detalle x comuna'!$A$5:$W$350,11,0),0)</f>
        <v>0</v>
      </c>
      <c r="H123" s="29">
        <f>IFERROR(VLOOKUP(E123,'Detalle x comuna'!$A$5:$W$350,13,0)+VLOOKUP(E123,'Detalle x comuna'!$A$5:$W$350,15,0),0)</f>
        <v>0</v>
      </c>
      <c r="I123" s="29">
        <f>IFERROR(VLOOKUP(E123,'Detalle x comuna'!$A$5:$W$350,17,0)+VLOOKUP(E123,'Detalle x comuna'!$A$5:$W$350,19,0),0)</f>
        <v>0</v>
      </c>
      <c r="J123" s="29">
        <f>IFERROR(VLOOKUP(E123,'Detalle x comuna'!$A$5:$W$350,21,0),0)</f>
        <v>0</v>
      </c>
      <c r="K123" s="75">
        <f t="shared" si="1"/>
        <v>0</v>
      </c>
    </row>
    <row r="124" spans="1:11" ht="15.75" customHeight="1" x14ac:dyDescent="0.25">
      <c r="A124" s="7">
        <v>121</v>
      </c>
      <c r="B124" s="27" t="s">
        <v>238</v>
      </c>
      <c r="C124" s="9" t="s">
        <v>257</v>
      </c>
      <c r="D124" s="9" t="s">
        <v>258</v>
      </c>
      <c r="E124" s="28">
        <v>7201</v>
      </c>
      <c r="F124" s="29">
        <f>IFERROR(VLOOKUP(E124,'Detalle x comuna'!$A$5:$W$350,5,0)+VLOOKUP(E124,'Detalle x comuna'!$A$5:$W$350,7,0),0)</f>
        <v>0</v>
      </c>
      <c r="G124" s="29">
        <f>IFERROR(VLOOKUP(E124,'Detalle x comuna'!$A$5:$W$350,9,0)+VLOOKUP(E124,'Detalle x comuna'!$A$5:$W$350,11,0),0)</f>
        <v>0</v>
      </c>
      <c r="H124" s="29">
        <f>IFERROR(VLOOKUP(E124,'Detalle x comuna'!$A$5:$W$350,13,0)+VLOOKUP(E124,'Detalle x comuna'!$A$5:$W$350,15,0),0)</f>
        <v>0</v>
      </c>
      <c r="I124" s="29">
        <f>IFERROR(VLOOKUP(E124,'Detalle x comuna'!$A$5:$W$350,17,0)+VLOOKUP(E124,'Detalle x comuna'!$A$5:$W$350,19,0),0)</f>
        <v>0</v>
      </c>
      <c r="J124" s="29">
        <f>IFERROR(VLOOKUP(E124,'Detalle x comuna'!$A$5:$W$350,21,0),0)</f>
        <v>0</v>
      </c>
      <c r="K124" s="75">
        <f t="shared" si="1"/>
        <v>0</v>
      </c>
    </row>
    <row r="125" spans="1:11" ht="15.75" customHeight="1" x14ac:dyDescent="0.25">
      <c r="A125" s="7">
        <v>122</v>
      </c>
      <c r="B125" s="27" t="s">
        <v>238</v>
      </c>
      <c r="C125" s="9" t="s">
        <v>259</v>
      </c>
      <c r="D125" s="9" t="s">
        <v>260</v>
      </c>
      <c r="E125" s="28">
        <v>7202</v>
      </c>
      <c r="F125" s="29">
        <f>IFERROR(VLOOKUP(E125,'Detalle x comuna'!$A$5:$W$350,5,0)+VLOOKUP(E125,'Detalle x comuna'!$A$5:$W$350,7,0),0)</f>
        <v>0</v>
      </c>
      <c r="G125" s="29">
        <f>IFERROR(VLOOKUP(E125,'Detalle x comuna'!$A$5:$W$350,9,0)+VLOOKUP(E125,'Detalle x comuna'!$A$5:$W$350,11,0),0)</f>
        <v>0</v>
      </c>
      <c r="H125" s="29">
        <f>IFERROR(VLOOKUP(E125,'Detalle x comuna'!$A$5:$W$350,13,0)+VLOOKUP(E125,'Detalle x comuna'!$A$5:$W$350,15,0),0)</f>
        <v>0</v>
      </c>
      <c r="I125" s="29">
        <f>IFERROR(VLOOKUP(E125,'Detalle x comuna'!$A$5:$W$350,17,0)+VLOOKUP(E125,'Detalle x comuna'!$A$5:$W$350,19,0),0)</f>
        <v>0</v>
      </c>
      <c r="J125" s="29">
        <f>IFERROR(VLOOKUP(E125,'Detalle x comuna'!$A$5:$W$350,21,0),0)</f>
        <v>0</v>
      </c>
      <c r="K125" s="75">
        <f t="shared" si="1"/>
        <v>0</v>
      </c>
    </row>
    <row r="126" spans="1:11" ht="15.75" customHeight="1" x14ac:dyDescent="0.25">
      <c r="A126" s="7">
        <v>123</v>
      </c>
      <c r="B126" s="27" t="s">
        <v>238</v>
      </c>
      <c r="C126" s="9" t="s">
        <v>261</v>
      </c>
      <c r="D126" s="9" t="s">
        <v>262</v>
      </c>
      <c r="E126" s="28">
        <v>7203</v>
      </c>
      <c r="F126" s="29">
        <f>IFERROR(VLOOKUP(E126,'Detalle x comuna'!$A$5:$W$350,5,0)+VLOOKUP(E126,'Detalle x comuna'!$A$5:$W$350,7,0),0)</f>
        <v>0</v>
      </c>
      <c r="G126" s="29">
        <f>IFERROR(VLOOKUP(E126,'Detalle x comuna'!$A$5:$W$350,9,0)+VLOOKUP(E126,'Detalle x comuna'!$A$5:$W$350,11,0),0)</f>
        <v>0</v>
      </c>
      <c r="H126" s="29">
        <f>IFERROR(VLOOKUP(E126,'Detalle x comuna'!$A$5:$W$350,13,0)+VLOOKUP(E126,'Detalle x comuna'!$A$5:$W$350,15,0),0)</f>
        <v>0</v>
      </c>
      <c r="I126" s="29">
        <f>IFERROR(VLOOKUP(E126,'Detalle x comuna'!$A$5:$W$350,17,0)+VLOOKUP(E126,'Detalle x comuna'!$A$5:$W$350,19,0),0)</f>
        <v>0</v>
      </c>
      <c r="J126" s="29">
        <f>IFERROR(VLOOKUP(E126,'Detalle x comuna'!$A$5:$W$350,21,0),0)</f>
        <v>0</v>
      </c>
      <c r="K126" s="75">
        <f t="shared" si="1"/>
        <v>0</v>
      </c>
    </row>
    <row r="127" spans="1:11" ht="15.75" customHeight="1" x14ac:dyDescent="0.25">
      <c r="A127" s="7">
        <v>124</v>
      </c>
      <c r="B127" s="27" t="s">
        <v>238</v>
      </c>
      <c r="C127" s="9" t="s">
        <v>263</v>
      </c>
      <c r="D127" s="9" t="s">
        <v>264</v>
      </c>
      <c r="E127" s="28">
        <v>7204</v>
      </c>
      <c r="F127" s="29">
        <f>IFERROR(VLOOKUP(E127,'Detalle x comuna'!$A$5:$W$350,5,0)+VLOOKUP(E127,'Detalle x comuna'!$A$5:$W$350,7,0),0)</f>
        <v>0</v>
      </c>
      <c r="G127" s="29">
        <f>IFERROR(VLOOKUP(E127,'Detalle x comuna'!$A$5:$W$350,9,0)+VLOOKUP(E127,'Detalle x comuna'!$A$5:$W$350,11,0),0)</f>
        <v>0</v>
      </c>
      <c r="H127" s="29">
        <f>IFERROR(VLOOKUP(E127,'Detalle x comuna'!$A$5:$W$350,13,0)+VLOOKUP(E127,'Detalle x comuna'!$A$5:$W$350,15,0),0)</f>
        <v>0</v>
      </c>
      <c r="I127" s="29">
        <f>IFERROR(VLOOKUP(E127,'Detalle x comuna'!$A$5:$W$350,17,0)+VLOOKUP(E127,'Detalle x comuna'!$A$5:$W$350,19,0),0)</f>
        <v>0</v>
      </c>
      <c r="J127" s="29">
        <f>IFERROR(VLOOKUP(E127,'Detalle x comuna'!$A$5:$W$350,21,0),0)</f>
        <v>0</v>
      </c>
      <c r="K127" s="75">
        <f t="shared" si="1"/>
        <v>0</v>
      </c>
    </row>
    <row r="128" spans="1:11" ht="15.75" customHeight="1" x14ac:dyDescent="0.25">
      <c r="A128" s="7">
        <v>125</v>
      </c>
      <c r="B128" s="27" t="s">
        <v>238</v>
      </c>
      <c r="C128" s="9" t="s">
        <v>265</v>
      </c>
      <c r="D128" s="9" t="s">
        <v>266</v>
      </c>
      <c r="E128" s="28">
        <v>7205</v>
      </c>
      <c r="F128" s="29">
        <f>IFERROR(VLOOKUP(E128,'Detalle x comuna'!$A$5:$W$350,5,0)+VLOOKUP(E128,'Detalle x comuna'!$A$5:$W$350,7,0),0)</f>
        <v>0</v>
      </c>
      <c r="G128" s="29">
        <f>IFERROR(VLOOKUP(E128,'Detalle x comuna'!$A$5:$W$350,9,0)+VLOOKUP(E128,'Detalle x comuna'!$A$5:$W$350,11,0),0)</f>
        <v>0</v>
      </c>
      <c r="H128" s="29">
        <f>IFERROR(VLOOKUP(E128,'Detalle x comuna'!$A$5:$W$350,13,0)+VLOOKUP(E128,'Detalle x comuna'!$A$5:$W$350,15,0),0)</f>
        <v>0</v>
      </c>
      <c r="I128" s="29">
        <f>IFERROR(VLOOKUP(E128,'Detalle x comuna'!$A$5:$W$350,17,0)+VLOOKUP(E128,'Detalle x comuna'!$A$5:$W$350,19,0),0)</f>
        <v>0</v>
      </c>
      <c r="J128" s="29">
        <f>IFERROR(VLOOKUP(E128,'Detalle x comuna'!$A$5:$W$350,21,0),0)</f>
        <v>0</v>
      </c>
      <c r="K128" s="75">
        <f t="shared" si="1"/>
        <v>0</v>
      </c>
    </row>
    <row r="129" spans="1:11" ht="15.75" customHeight="1" x14ac:dyDescent="0.25">
      <c r="A129" s="7">
        <v>126</v>
      </c>
      <c r="B129" s="27" t="s">
        <v>238</v>
      </c>
      <c r="C129" s="9" t="s">
        <v>267</v>
      </c>
      <c r="D129" s="9" t="s">
        <v>268</v>
      </c>
      <c r="E129" s="28">
        <v>7206</v>
      </c>
      <c r="F129" s="29">
        <f>IFERROR(VLOOKUP(E129,'Detalle x comuna'!$A$5:$W$350,5,0)+VLOOKUP(E129,'Detalle x comuna'!$A$5:$W$350,7,0),0)</f>
        <v>0</v>
      </c>
      <c r="G129" s="29">
        <f>IFERROR(VLOOKUP(E129,'Detalle x comuna'!$A$5:$W$350,9,0)+VLOOKUP(E129,'Detalle x comuna'!$A$5:$W$350,11,0),0)</f>
        <v>0</v>
      </c>
      <c r="H129" s="29">
        <f>IFERROR(VLOOKUP(E129,'Detalle x comuna'!$A$5:$W$350,13,0)+VLOOKUP(E129,'Detalle x comuna'!$A$5:$W$350,15,0),0)</f>
        <v>0</v>
      </c>
      <c r="I129" s="29">
        <f>IFERROR(VLOOKUP(E129,'Detalle x comuna'!$A$5:$W$350,17,0)+VLOOKUP(E129,'Detalle x comuna'!$A$5:$W$350,19,0),0)</f>
        <v>0</v>
      </c>
      <c r="J129" s="29">
        <f>IFERROR(VLOOKUP(E129,'Detalle x comuna'!$A$5:$W$350,21,0),0)</f>
        <v>0</v>
      </c>
      <c r="K129" s="75">
        <f t="shared" si="1"/>
        <v>0</v>
      </c>
    </row>
    <row r="130" spans="1:11" ht="15.75" customHeight="1" x14ac:dyDescent="0.25">
      <c r="A130" s="7">
        <v>127</v>
      </c>
      <c r="B130" s="27" t="s">
        <v>238</v>
      </c>
      <c r="C130" s="9" t="s">
        <v>269</v>
      </c>
      <c r="D130" s="9" t="s">
        <v>270</v>
      </c>
      <c r="E130" s="28">
        <v>7207</v>
      </c>
      <c r="F130" s="29">
        <f>IFERROR(VLOOKUP(E130,'Detalle x comuna'!$A$5:$W$350,5,0)+VLOOKUP(E130,'Detalle x comuna'!$A$5:$W$350,7,0),0)</f>
        <v>0</v>
      </c>
      <c r="G130" s="29">
        <f>IFERROR(VLOOKUP(E130,'Detalle x comuna'!$A$5:$W$350,9,0)+VLOOKUP(E130,'Detalle x comuna'!$A$5:$W$350,11,0),0)</f>
        <v>0</v>
      </c>
      <c r="H130" s="29">
        <f>IFERROR(VLOOKUP(E130,'Detalle x comuna'!$A$5:$W$350,13,0)+VLOOKUP(E130,'Detalle x comuna'!$A$5:$W$350,15,0),0)</f>
        <v>0</v>
      </c>
      <c r="I130" s="29">
        <f>IFERROR(VLOOKUP(E130,'Detalle x comuna'!$A$5:$W$350,17,0)+VLOOKUP(E130,'Detalle x comuna'!$A$5:$W$350,19,0),0)</f>
        <v>0</v>
      </c>
      <c r="J130" s="29">
        <f>IFERROR(VLOOKUP(E130,'Detalle x comuna'!$A$5:$W$350,21,0),0)</f>
        <v>0</v>
      </c>
      <c r="K130" s="75">
        <f t="shared" si="1"/>
        <v>0</v>
      </c>
    </row>
    <row r="131" spans="1:11" ht="15.75" customHeight="1" x14ac:dyDescent="0.25">
      <c r="A131" s="7">
        <v>128</v>
      </c>
      <c r="B131" s="27" t="s">
        <v>238</v>
      </c>
      <c r="C131" s="9" t="s">
        <v>271</v>
      </c>
      <c r="D131" s="9" t="s">
        <v>272</v>
      </c>
      <c r="E131" s="28">
        <v>7208</v>
      </c>
      <c r="F131" s="29">
        <f>IFERROR(VLOOKUP(E131,'Detalle x comuna'!$A$5:$W$350,5,0)+VLOOKUP(E131,'Detalle x comuna'!$A$5:$W$350,7,0),0)</f>
        <v>0</v>
      </c>
      <c r="G131" s="29">
        <f>IFERROR(VLOOKUP(E131,'Detalle x comuna'!$A$5:$W$350,9,0)+VLOOKUP(E131,'Detalle x comuna'!$A$5:$W$350,11,0),0)</f>
        <v>0</v>
      </c>
      <c r="H131" s="29">
        <f>IFERROR(VLOOKUP(E131,'Detalle x comuna'!$A$5:$W$350,13,0)+VLOOKUP(E131,'Detalle x comuna'!$A$5:$W$350,15,0),0)</f>
        <v>0</v>
      </c>
      <c r="I131" s="29">
        <f>IFERROR(VLOOKUP(E131,'Detalle x comuna'!$A$5:$W$350,17,0)+VLOOKUP(E131,'Detalle x comuna'!$A$5:$W$350,19,0),0)</f>
        <v>0</v>
      </c>
      <c r="J131" s="29">
        <f>IFERROR(VLOOKUP(E131,'Detalle x comuna'!$A$5:$W$350,21,0),0)</f>
        <v>0</v>
      </c>
      <c r="K131" s="75">
        <f t="shared" si="1"/>
        <v>0</v>
      </c>
    </row>
    <row r="132" spans="1:11" ht="15.75" customHeight="1" x14ac:dyDescent="0.25">
      <c r="A132" s="7">
        <v>129</v>
      </c>
      <c r="B132" s="27" t="s">
        <v>238</v>
      </c>
      <c r="C132" s="9" t="s">
        <v>273</v>
      </c>
      <c r="D132" s="9" t="s">
        <v>274</v>
      </c>
      <c r="E132" s="28">
        <v>7209</v>
      </c>
      <c r="F132" s="29">
        <f>IFERROR(VLOOKUP(E132,'Detalle x comuna'!$A$5:$W$350,5,0)+VLOOKUP(E132,'Detalle x comuna'!$A$5:$W$350,7,0),0)</f>
        <v>0</v>
      </c>
      <c r="G132" s="29">
        <f>IFERROR(VLOOKUP(E132,'Detalle x comuna'!$A$5:$W$350,9,0)+VLOOKUP(E132,'Detalle x comuna'!$A$5:$W$350,11,0),0)</f>
        <v>0</v>
      </c>
      <c r="H132" s="29">
        <f>IFERROR(VLOOKUP(E132,'Detalle x comuna'!$A$5:$W$350,13,0)+VLOOKUP(E132,'Detalle x comuna'!$A$5:$W$350,15,0),0)</f>
        <v>0</v>
      </c>
      <c r="I132" s="29">
        <f>IFERROR(VLOOKUP(E132,'Detalle x comuna'!$A$5:$W$350,17,0)+VLOOKUP(E132,'Detalle x comuna'!$A$5:$W$350,19,0),0)</f>
        <v>0</v>
      </c>
      <c r="J132" s="29">
        <f>IFERROR(VLOOKUP(E132,'Detalle x comuna'!$A$5:$W$350,21,0),0)</f>
        <v>0</v>
      </c>
      <c r="K132" s="75">
        <f t="shared" ref="K132:K195" si="2">SUM(F132:J132)</f>
        <v>0</v>
      </c>
    </row>
    <row r="133" spans="1:11" ht="15.75" customHeight="1" x14ac:dyDescent="0.25">
      <c r="A133" s="7">
        <v>130</v>
      </c>
      <c r="B133" s="27" t="s">
        <v>238</v>
      </c>
      <c r="C133" s="9" t="s">
        <v>275</v>
      </c>
      <c r="D133" s="9" t="s">
        <v>276</v>
      </c>
      <c r="E133" s="28">
        <v>7210</v>
      </c>
      <c r="F133" s="29">
        <f>IFERROR(VLOOKUP(E133,'Detalle x comuna'!$A$5:$W$350,5,0)+VLOOKUP(E133,'Detalle x comuna'!$A$5:$W$350,7,0),0)</f>
        <v>0</v>
      </c>
      <c r="G133" s="29">
        <f>IFERROR(VLOOKUP(E133,'Detalle x comuna'!$A$5:$W$350,9,0)+VLOOKUP(E133,'Detalle x comuna'!$A$5:$W$350,11,0),0)</f>
        <v>0</v>
      </c>
      <c r="H133" s="29">
        <f>IFERROR(VLOOKUP(E133,'Detalle x comuna'!$A$5:$W$350,13,0)+VLOOKUP(E133,'Detalle x comuna'!$A$5:$W$350,15,0),0)</f>
        <v>0</v>
      </c>
      <c r="I133" s="29">
        <f>IFERROR(VLOOKUP(E133,'Detalle x comuna'!$A$5:$W$350,17,0)+VLOOKUP(E133,'Detalle x comuna'!$A$5:$W$350,19,0),0)</f>
        <v>0</v>
      </c>
      <c r="J133" s="29">
        <f>IFERROR(VLOOKUP(E133,'Detalle x comuna'!$A$5:$W$350,21,0),0)</f>
        <v>0</v>
      </c>
      <c r="K133" s="75">
        <f t="shared" si="2"/>
        <v>0</v>
      </c>
    </row>
    <row r="134" spans="1:11" ht="15.75" customHeight="1" x14ac:dyDescent="0.25">
      <c r="A134" s="7">
        <v>131</v>
      </c>
      <c r="B134" s="27" t="s">
        <v>238</v>
      </c>
      <c r="C134" s="9" t="s">
        <v>277</v>
      </c>
      <c r="D134" s="9" t="s">
        <v>278</v>
      </c>
      <c r="E134" s="28">
        <v>7301</v>
      </c>
      <c r="F134" s="29">
        <f>IFERROR(VLOOKUP(E134,'Detalle x comuna'!$A$5:$W$350,5,0)+VLOOKUP(E134,'Detalle x comuna'!$A$5:$W$350,7,0),0)</f>
        <v>0</v>
      </c>
      <c r="G134" s="29">
        <f>IFERROR(VLOOKUP(E134,'Detalle x comuna'!$A$5:$W$350,9,0)+VLOOKUP(E134,'Detalle x comuna'!$A$5:$W$350,11,0),0)</f>
        <v>0</v>
      </c>
      <c r="H134" s="29">
        <f>IFERROR(VLOOKUP(E134,'Detalle x comuna'!$A$5:$W$350,13,0)+VLOOKUP(E134,'Detalle x comuna'!$A$5:$W$350,15,0),0)</f>
        <v>0</v>
      </c>
      <c r="I134" s="29">
        <f>IFERROR(VLOOKUP(E134,'Detalle x comuna'!$A$5:$W$350,17,0)+VLOOKUP(E134,'Detalle x comuna'!$A$5:$W$350,19,0),0)</f>
        <v>0</v>
      </c>
      <c r="J134" s="29">
        <f>IFERROR(VLOOKUP(E134,'Detalle x comuna'!$A$5:$W$350,21,0),0)</f>
        <v>0</v>
      </c>
      <c r="K134" s="75">
        <f t="shared" si="2"/>
        <v>0</v>
      </c>
    </row>
    <row r="135" spans="1:11" ht="15.75" customHeight="1" x14ac:dyDescent="0.25">
      <c r="A135" s="7">
        <v>132</v>
      </c>
      <c r="B135" s="27" t="s">
        <v>238</v>
      </c>
      <c r="C135" s="9" t="s">
        <v>279</v>
      </c>
      <c r="D135" s="9" t="s">
        <v>280</v>
      </c>
      <c r="E135" s="28">
        <v>7302</v>
      </c>
      <c r="F135" s="29">
        <f>IFERROR(VLOOKUP(E135,'Detalle x comuna'!$A$5:$W$350,5,0)+VLOOKUP(E135,'Detalle x comuna'!$A$5:$W$350,7,0),0)</f>
        <v>81196</v>
      </c>
      <c r="G135" s="29">
        <f>IFERROR(VLOOKUP(E135,'Detalle x comuna'!$A$5:$W$350,9,0)+VLOOKUP(E135,'Detalle x comuna'!$A$5:$W$350,11,0),0)</f>
        <v>0</v>
      </c>
      <c r="H135" s="29">
        <f>IFERROR(VLOOKUP(E135,'Detalle x comuna'!$A$5:$W$350,13,0)+VLOOKUP(E135,'Detalle x comuna'!$A$5:$W$350,15,0),0)</f>
        <v>0</v>
      </c>
      <c r="I135" s="29">
        <f>IFERROR(VLOOKUP(E135,'Detalle x comuna'!$A$5:$W$350,17,0)+VLOOKUP(E135,'Detalle x comuna'!$A$5:$W$350,19,0),0)</f>
        <v>0</v>
      </c>
      <c r="J135" s="29">
        <f>IFERROR(VLOOKUP(E135,'Detalle x comuna'!$A$5:$W$350,21,0),0)</f>
        <v>0</v>
      </c>
      <c r="K135" s="75">
        <f t="shared" si="2"/>
        <v>81196</v>
      </c>
    </row>
    <row r="136" spans="1:11" ht="15.75" customHeight="1" x14ac:dyDescent="0.25">
      <c r="A136" s="7">
        <v>133</v>
      </c>
      <c r="B136" s="27" t="s">
        <v>238</v>
      </c>
      <c r="C136" s="9" t="s">
        <v>281</v>
      </c>
      <c r="D136" s="9" t="s">
        <v>282</v>
      </c>
      <c r="E136" s="28">
        <v>7303</v>
      </c>
      <c r="F136" s="29">
        <f>IFERROR(VLOOKUP(E136,'Detalle x comuna'!$A$5:$W$350,5,0)+VLOOKUP(E136,'Detalle x comuna'!$A$5:$W$350,7,0),0)</f>
        <v>0</v>
      </c>
      <c r="G136" s="29">
        <f>IFERROR(VLOOKUP(E136,'Detalle x comuna'!$A$5:$W$350,9,0)+VLOOKUP(E136,'Detalle x comuna'!$A$5:$W$350,11,0),0)</f>
        <v>0</v>
      </c>
      <c r="H136" s="29">
        <f>IFERROR(VLOOKUP(E136,'Detalle x comuna'!$A$5:$W$350,13,0)+VLOOKUP(E136,'Detalle x comuna'!$A$5:$W$350,15,0),0)</f>
        <v>0</v>
      </c>
      <c r="I136" s="29">
        <f>IFERROR(VLOOKUP(E136,'Detalle x comuna'!$A$5:$W$350,17,0)+VLOOKUP(E136,'Detalle x comuna'!$A$5:$W$350,19,0),0)</f>
        <v>0</v>
      </c>
      <c r="J136" s="29">
        <f>IFERROR(VLOOKUP(E136,'Detalle x comuna'!$A$5:$W$350,21,0),0)</f>
        <v>0</v>
      </c>
      <c r="K136" s="75">
        <f t="shared" si="2"/>
        <v>0</v>
      </c>
    </row>
    <row r="137" spans="1:11" ht="15.75" customHeight="1" x14ac:dyDescent="0.25">
      <c r="A137" s="7">
        <v>134</v>
      </c>
      <c r="B137" s="27" t="s">
        <v>238</v>
      </c>
      <c r="C137" s="9" t="s">
        <v>283</v>
      </c>
      <c r="D137" s="9" t="s">
        <v>284</v>
      </c>
      <c r="E137" s="28">
        <v>7304</v>
      </c>
      <c r="F137" s="29">
        <f>IFERROR(VLOOKUP(E137,'Detalle x comuna'!$A$5:$W$350,5,0)+VLOOKUP(E137,'Detalle x comuna'!$A$5:$W$350,7,0),0)</f>
        <v>0</v>
      </c>
      <c r="G137" s="29">
        <f>IFERROR(VLOOKUP(E137,'Detalle x comuna'!$A$5:$W$350,9,0)+VLOOKUP(E137,'Detalle x comuna'!$A$5:$W$350,11,0),0)</f>
        <v>0</v>
      </c>
      <c r="H137" s="29">
        <f>IFERROR(VLOOKUP(E137,'Detalle x comuna'!$A$5:$W$350,13,0)+VLOOKUP(E137,'Detalle x comuna'!$A$5:$W$350,15,0),0)</f>
        <v>0</v>
      </c>
      <c r="I137" s="29">
        <f>IFERROR(VLOOKUP(E137,'Detalle x comuna'!$A$5:$W$350,17,0)+VLOOKUP(E137,'Detalle x comuna'!$A$5:$W$350,19,0),0)</f>
        <v>0</v>
      </c>
      <c r="J137" s="29">
        <f>IFERROR(VLOOKUP(E137,'Detalle x comuna'!$A$5:$W$350,21,0),0)</f>
        <v>0</v>
      </c>
      <c r="K137" s="75">
        <f t="shared" si="2"/>
        <v>0</v>
      </c>
    </row>
    <row r="138" spans="1:11" ht="15.75" customHeight="1" x14ac:dyDescent="0.25">
      <c r="A138" s="7">
        <v>135</v>
      </c>
      <c r="B138" s="27" t="s">
        <v>238</v>
      </c>
      <c r="C138" s="9" t="s">
        <v>285</v>
      </c>
      <c r="D138" s="9" t="s">
        <v>286</v>
      </c>
      <c r="E138" s="28">
        <v>7305</v>
      </c>
      <c r="F138" s="29">
        <f>IFERROR(VLOOKUP(E138,'Detalle x comuna'!$A$5:$W$350,5,0)+VLOOKUP(E138,'Detalle x comuna'!$A$5:$W$350,7,0),0)</f>
        <v>0</v>
      </c>
      <c r="G138" s="29">
        <f>IFERROR(VLOOKUP(E138,'Detalle x comuna'!$A$5:$W$350,9,0)+VLOOKUP(E138,'Detalle x comuna'!$A$5:$W$350,11,0),0)</f>
        <v>0</v>
      </c>
      <c r="H138" s="29">
        <f>IFERROR(VLOOKUP(E138,'Detalle x comuna'!$A$5:$W$350,13,0)+VLOOKUP(E138,'Detalle x comuna'!$A$5:$W$350,15,0),0)</f>
        <v>0</v>
      </c>
      <c r="I138" s="29">
        <f>IFERROR(VLOOKUP(E138,'Detalle x comuna'!$A$5:$W$350,17,0)+VLOOKUP(E138,'Detalle x comuna'!$A$5:$W$350,19,0),0)</f>
        <v>0</v>
      </c>
      <c r="J138" s="29">
        <f>IFERROR(VLOOKUP(E138,'Detalle x comuna'!$A$5:$W$350,21,0),0)</f>
        <v>0</v>
      </c>
      <c r="K138" s="75">
        <f t="shared" si="2"/>
        <v>0</v>
      </c>
    </row>
    <row r="139" spans="1:11" ht="15.75" customHeight="1" x14ac:dyDescent="0.25">
      <c r="A139" s="7">
        <v>136</v>
      </c>
      <c r="B139" s="27" t="s">
        <v>238</v>
      </c>
      <c r="C139" s="9" t="s">
        <v>287</v>
      </c>
      <c r="D139" s="9" t="s">
        <v>288</v>
      </c>
      <c r="E139" s="28">
        <v>7306</v>
      </c>
      <c r="F139" s="29">
        <f>IFERROR(VLOOKUP(E139,'Detalle x comuna'!$A$5:$W$350,5,0)+VLOOKUP(E139,'Detalle x comuna'!$A$5:$W$350,7,0),0)</f>
        <v>0</v>
      </c>
      <c r="G139" s="29">
        <f>IFERROR(VLOOKUP(E139,'Detalle x comuna'!$A$5:$W$350,9,0)+VLOOKUP(E139,'Detalle x comuna'!$A$5:$W$350,11,0),0)</f>
        <v>0</v>
      </c>
      <c r="H139" s="29">
        <f>IFERROR(VLOOKUP(E139,'Detalle x comuna'!$A$5:$W$350,13,0)+VLOOKUP(E139,'Detalle x comuna'!$A$5:$W$350,15,0),0)</f>
        <v>0</v>
      </c>
      <c r="I139" s="29">
        <f>IFERROR(VLOOKUP(E139,'Detalle x comuna'!$A$5:$W$350,17,0)+VLOOKUP(E139,'Detalle x comuna'!$A$5:$W$350,19,0),0)</f>
        <v>0</v>
      </c>
      <c r="J139" s="29">
        <f>IFERROR(VLOOKUP(E139,'Detalle x comuna'!$A$5:$W$350,21,0),0)</f>
        <v>0</v>
      </c>
      <c r="K139" s="75">
        <f t="shared" si="2"/>
        <v>0</v>
      </c>
    </row>
    <row r="140" spans="1:11" ht="15.75" customHeight="1" x14ac:dyDescent="0.25">
      <c r="A140" s="7">
        <v>137</v>
      </c>
      <c r="B140" s="27" t="s">
        <v>238</v>
      </c>
      <c r="C140" s="9" t="s">
        <v>289</v>
      </c>
      <c r="D140" s="9" t="s">
        <v>290</v>
      </c>
      <c r="E140" s="28">
        <v>7309</v>
      </c>
      <c r="F140" s="29">
        <f>IFERROR(VLOOKUP(E140,'Detalle x comuna'!$A$5:$W$350,5,0)+VLOOKUP(E140,'Detalle x comuna'!$A$5:$W$350,7,0),0)</f>
        <v>0</v>
      </c>
      <c r="G140" s="29">
        <f>IFERROR(VLOOKUP(E140,'Detalle x comuna'!$A$5:$W$350,9,0)+VLOOKUP(E140,'Detalle x comuna'!$A$5:$W$350,11,0),0)</f>
        <v>0</v>
      </c>
      <c r="H140" s="29">
        <f>IFERROR(VLOOKUP(E140,'Detalle x comuna'!$A$5:$W$350,13,0)+VLOOKUP(E140,'Detalle x comuna'!$A$5:$W$350,15,0),0)</f>
        <v>0</v>
      </c>
      <c r="I140" s="29">
        <f>IFERROR(VLOOKUP(E140,'Detalle x comuna'!$A$5:$W$350,17,0)+VLOOKUP(E140,'Detalle x comuna'!$A$5:$W$350,19,0),0)</f>
        <v>0</v>
      </c>
      <c r="J140" s="29">
        <f>IFERROR(VLOOKUP(E140,'Detalle x comuna'!$A$5:$W$350,21,0),0)</f>
        <v>0</v>
      </c>
      <c r="K140" s="75">
        <f t="shared" si="2"/>
        <v>0</v>
      </c>
    </row>
    <row r="141" spans="1:11" ht="15.75" customHeight="1" x14ac:dyDescent="0.25">
      <c r="A141" s="7">
        <v>138</v>
      </c>
      <c r="B141" s="27" t="s">
        <v>238</v>
      </c>
      <c r="C141" s="9" t="s">
        <v>291</v>
      </c>
      <c r="D141" s="9" t="s">
        <v>292</v>
      </c>
      <c r="E141" s="28">
        <v>7310</v>
      </c>
      <c r="F141" s="29">
        <f>IFERROR(VLOOKUP(E141,'Detalle x comuna'!$A$5:$W$350,5,0)+VLOOKUP(E141,'Detalle x comuna'!$A$5:$W$350,7,0),0)</f>
        <v>0</v>
      </c>
      <c r="G141" s="29">
        <f>IFERROR(VLOOKUP(E141,'Detalle x comuna'!$A$5:$W$350,9,0)+VLOOKUP(E141,'Detalle x comuna'!$A$5:$W$350,11,0),0)</f>
        <v>0</v>
      </c>
      <c r="H141" s="29">
        <f>IFERROR(VLOOKUP(E141,'Detalle x comuna'!$A$5:$W$350,13,0)+VLOOKUP(E141,'Detalle x comuna'!$A$5:$W$350,15,0),0)</f>
        <v>0</v>
      </c>
      <c r="I141" s="29">
        <f>IFERROR(VLOOKUP(E141,'Detalle x comuna'!$A$5:$W$350,17,0)+VLOOKUP(E141,'Detalle x comuna'!$A$5:$W$350,19,0),0)</f>
        <v>0</v>
      </c>
      <c r="J141" s="29">
        <f>IFERROR(VLOOKUP(E141,'Detalle x comuna'!$A$5:$W$350,21,0),0)</f>
        <v>0</v>
      </c>
      <c r="K141" s="75">
        <f t="shared" si="2"/>
        <v>0</v>
      </c>
    </row>
    <row r="142" spans="1:11" ht="15.75" customHeight="1" x14ac:dyDescent="0.25">
      <c r="A142" s="7">
        <v>139</v>
      </c>
      <c r="B142" s="27" t="s">
        <v>238</v>
      </c>
      <c r="C142" s="9" t="s">
        <v>293</v>
      </c>
      <c r="D142" s="9" t="s">
        <v>294</v>
      </c>
      <c r="E142" s="28">
        <v>7401</v>
      </c>
      <c r="F142" s="29">
        <f>IFERROR(VLOOKUP(E142,'Detalle x comuna'!$A$5:$W$350,5,0)+VLOOKUP(E142,'Detalle x comuna'!$A$5:$W$350,7,0),0)</f>
        <v>0</v>
      </c>
      <c r="G142" s="29">
        <f>IFERROR(VLOOKUP(E142,'Detalle x comuna'!$A$5:$W$350,9,0)+VLOOKUP(E142,'Detalle x comuna'!$A$5:$W$350,11,0),0)</f>
        <v>0</v>
      </c>
      <c r="H142" s="29">
        <f>IFERROR(VLOOKUP(E142,'Detalle x comuna'!$A$5:$W$350,13,0)+VLOOKUP(E142,'Detalle x comuna'!$A$5:$W$350,15,0),0)</f>
        <v>0</v>
      </c>
      <c r="I142" s="29">
        <f>IFERROR(VLOOKUP(E142,'Detalle x comuna'!$A$5:$W$350,17,0)+VLOOKUP(E142,'Detalle x comuna'!$A$5:$W$350,19,0),0)</f>
        <v>0</v>
      </c>
      <c r="J142" s="29">
        <f>IFERROR(VLOOKUP(E142,'Detalle x comuna'!$A$5:$W$350,21,0),0)</f>
        <v>0</v>
      </c>
      <c r="K142" s="75">
        <f t="shared" si="2"/>
        <v>0</v>
      </c>
    </row>
    <row r="143" spans="1:11" ht="15.75" customHeight="1" x14ac:dyDescent="0.25">
      <c r="A143" s="7">
        <v>140</v>
      </c>
      <c r="B143" s="27" t="s">
        <v>238</v>
      </c>
      <c r="C143" s="9" t="s">
        <v>295</v>
      </c>
      <c r="D143" s="9" t="s">
        <v>296</v>
      </c>
      <c r="E143" s="28">
        <v>7402</v>
      </c>
      <c r="F143" s="29">
        <f>IFERROR(VLOOKUP(E143,'Detalle x comuna'!$A$5:$W$350,5,0)+VLOOKUP(E143,'Detalle x comuna'!$A$5:$W$350,7,0),0)</f>
        <v>0</v>
      </c>
      <c r="G143" s="29">
        <f>IFERROR(VLOOKUP(E143,'Detalle x comuna'!$A$5:$W$350,9,0)+VLOOKUP(E143,'Detalle x comuna'!$A$5:$W$350,11,0),0)</f>
        <v>0</v>
      </c>
      <c r="H143" s="29">
        <f>IFERROR(VLOOKUP(E143,'Detalle x comuna'!$A$5:$W$350,13,0)+VLOOKUP(E143,'Detalle x comuna'!$A$5:$W$350,15,0),0)</f>
        <v>0</v>
      </c>
      <c r="I143" s="29">
        <f>IFERROR(VLOOKUP(E143,'Detalle x comuna'!$A$5:$W$350,17,0)+VLOOKUP(E143,'Detalle x comuna'!$A$5:$W$350,19,0),0)</f>
        <v>0</v>
      </c>
      <c r="J143" s="29">
        <f>IFERROR(VLOOKUP(E143,'Detalle x comuna'!$A$5:$W$350,21,0),0)</f>
        <v>0</v>
      </c>
      <c r="K143" s="75">
        <f t="shared" si="2"/>
        <v>0</v>
      </c>
    </row>
    <row r="144" spans="1:11" ht="15.75" customHeight="1" x14ac:dyDescent="0.25">
      <c r="A144" s="7">
        <v>141</v>
      </c>
      <c r="B144" s="27" t="s">
        <v>238</v>
      </c>
      <c r="C144" s="9" t="s">
        <v>297</v>
      </c>
      <c r="D144" s="9" t="s">
        <v>298</v>
      </c>
      <c r="E144" s="28">
        <v>7403</v>
      </c>
      <c r="F144" s="29">
        <f>IFERROR(VLOOKUP(E144,'Detalle x comuna'!$A$5:$W$350,5,0)+VLOOKUP(E144,'Detalle x comuna'!$A$5:$W$350,7,0),0)</f>
        <v>0</v>
      </c>
      <c r="G144" s="29">
        <f>IFERROR(VLOOKUP(E144,'Detalle x comuna'!$A$5:$W$350,9,0)+VLOOKUP(E144,'Detalle x comuna'!$A$5:$W$350,11,0),0)</f>
        <v>0</v>
      </c>
      <c r="H144" s="29">
        <f>IFERROR(VLOOKUP(E144,'Detalle x comuna'!$A$5:$W$350,13,0)+VLOOKUP(E144,'Detalle x comuna'!$A$5:$W$350,15,0),0)</f>
        <v>0</v>
      </c>
      <c r="I144" s="29">
        <f>IFERROR(VLOOKUP(E144,'Detalle x comuna'!$A$5:$W$350,17,0)+VLOOKUP(E144,'Detalle x comuna'!$A$5:$W$350,19,0),0)</f>
        <v>0</v>
      </c>
      <c r="J144" s="29">
        <f>IFERROR(VLOOKUP(E144,'Detalle x comuna'!$A$5:$W$350,21,0),0)</f>
        <v>0</v>
      </c>
      <c r="K144" s="75">
        <f t="shared" si="2"/>
        <v>0</v>
      </c>
    </row>
    <row r="145" spans="1:11" ht="15.75" customHeight="1" x14ac:dyDescent="0.25">
      <c r="A145" s="7">
        <v>142</v>
      </c>
      <c r="B145" s="27" t="s">
        <v>299</v>
      </c>
      <c r="C145" s="9" t="s">
        <v>300</v>
      </c>
      <c r="D145" s="9" t="s">
        <v>301</v>
      </c>
      <c r="E145" s="28">
        <v>8201</v>
      </c>
      <c r="F145" s="29">
        <f>IFERROR(VLOOKUP(E145,'Detalle x comuna'!$A$5:$W$350,5,0)+VLOOKUP(E145,'Detalle x comuna'!$A$5:$W$350,7,0),0)</f>
        <v>0</v>
      </c>
      <c r="G145" s="29">
        <f>IFERROR(VLOOKUP(E145,'Detalle x comuna'!$A$5:$W$350,9,0)+VLOOKUP(E145,'Detalle x comuna'!$A$5:$W$350,11,0),0)</f>
        <v>0</v>
      </c>
      <c r="H145" s="29">
        <f>IFERROR(VLOOKUP(E145,'Detalle x comuna'!$A$5:$W$350,13,0)+VLOOKUP(E145,'Detalle x comuna'!$A$5:$W$350,15,0),0)</f>
        <v>0</v>
      </c>
      <c r="I145" s="29">
        <f>IFERROR(VLOOKUP(E145,'Detalle x comuna'!$A$5:$W$350,17,0)+VLOOKUP(E145,'Detalle x comuna'!$A$5:$W$350,19,0),0)</f>
        <v>0</v>
      </c>
      <c r="J145" s="29">
        <f>IFERROR(VLOOKUP(E145,'Detalle x comuna'!$A$5:$W$350,21,0),0)</f>
        <v>0</v>
      </c>
      <c r="K145" s="75">
        <f t="shared" si="2"/>
        <v>0</v>
      </c>
    </row>
    <row r="146" spans="1:11" ht="15.75" customHeight="1" x14ac:dyDescent="0.25">
      <c r="A146" s="7">
        <v>143</v>
      </c>
      <c r="B146" s="27" t="s">
        <v>299</v>
      </c>
      <c r="C146" s="9" t="s">
        <v>302</v>
      </c>
      <c r="D146" s="9" t="s">
        <v>303</v>
      </c>
      <c r="E146" s="28">
        <v>8202</v>
      </c>
      <c r="F146" s="29">
        <f>IFERROR(VLOOKUP(E146,'Detalle x comuna'!$A$5:$W$350,5,0)+VLOOKUP(E146,'Detalle x comuna'!$A$5:$W$350,7,0),0)</f>
        <v>0</v>
      </c>
      <c r="G146" s="29">
        <f>IFERROR(VLOOKUP(E146,'Detalle x comuna'!$A$5:$W$350,9,0)+VLOOKUP(E146,'Detalle x comuna'!$A$5:$W$350,11,0),0)</f>
        <v>0</v>
      </c>
      <c r="H146" s="29">
        <f>IFERROR(VLOOKUP(E146,'Detalle x comuna'!$A$5:$W$350,13,0)+VLOOKUP(E146,'Detalle x comuna'!$A$5:$W$350,15,0),0)</f>
        <v>0</v>
      </c>
      <c r="I146" s="29">
        <f>IFERROR(VLOOKUP(E146,'Detalle x comuna'!$A$5:$W$350,17,0)+VLOOKUP(E146,'Detalle x comuna'!$A$5:$W$350,19,0),0)</f>
        <v>0</v>
      </c>
      <c r="J146" s="29">
        <f>IFERROR(VLOOKUP(E146,'Detalle x comuna'!$A$5:$W$350,21,0),0)</f>
        <v>0</v>
      </c>
      <c r="K146" s="75">
        <f t="shared" si="2"/>
        <v>0</v>
      </c>
    </row>
    <row r="147" spans="1:11" ht="15.75" customHeight="1" x14ac:dyDescent="0.25">
      <c r="A147" s="7">
        <v>144</v>
      </c>
      <c r="B147" s="27" t="s">
        <v>299</v>
      </c>
      <c r="C147" s="9" t="s">
        <v>304</v>
      </c>
      <c r="D147" s="9" t="s">
        <v>305</v>
      </c>
      <c r="E147" s="28">
        <v>8203</v>
      </c>
      <c r="F147" s="29">
        <f>IFERROR(VLOOKUP(E147,'Detalle x comuna'!$A$5:$W$350,5,0)+VLOOKUP(E147,'Detalle x comuna'!$A$5:$W$350,7,0),0)</f>
        <v>0</v>
      </c>
      <c r="G147" s="29">
        <f>IFERROR(VLOOKUP(E147,'Detalle x comuna'!$A$5:$W$350,9,0)+VLOOKUP(E147,'Detalle x comuna'!$A$5:$W$350,11,0),0)</f>
        <v>0</v>
      </c>
      <c r="H147" s="29">
        <f>IFERROR(VLOOKUP(E147,'Detalle x comuna'!$A$5:$W$350,13,0)+VLOOKUP(E147,'Detalle x comuna'!$A$5:$W$350,15,0),0)</f>
        <v>0</v>
      </c>
      <c r="I147" s="29">
        <f>IFERROR(VLOOKUP(E147,'Detalle x comuna'!$A$5:$W$350,17,0)+VLOOKUP(E147,'Detalle x comuna'!$A$5:$W$350,19,0),0)</f>
        <v>0</v>
      </c>
      <c r="J147" s="29">
        <f>IFERROR(VLOOKUP(E147,'Detalle x comuna'!$A$5:$W$350,21,0),0)</f>
        <v>0</v>
      </c>
      <c r="K147" s="75">
        <f t="shared" si="2"/>
        <v>0</v>
      </c>
    </row>
    <row r="148" spans="1:11" ht="15.75" customHeight="1" x14ac:dyDescent="0.25">
      <c r="A148" s="7">
        <v>145</v>
      </c>
      <c r="B148" s="27" t="s">
        <v>299</v>
      </c>
      <c r="C148" s="9" t="s">
        <v>306</v>
      </c>
      <c r="D148" s="9" t="s">
        <v>307</v>
      </c>
      <c r="E148" s="28">
        <v>8204</v>
      </c>
      <c r="F148" s="29">
        <f>IFERROR(VLOOKUP(E148,'Detalle x comuna'!$A$5:$W$350,5,0)+VLOOKUP(E148,'Detalle x comuna'!$A$5:$W$350,7,0),0)</f>
        <v>0</v>
      </c>
      <c r="G148" s="29">
        <f>IFERROR(VLOOKUP(E148,'Detalle x comuna'!$A$5:$W$350,9,0)+VLOOKUP(E148,'Detalle x comuna'!$A$5:$W$350,11,0),0)</f>
        <v>0</v>
      </c>
      <c r="H148" s="29">
        <f>IFERROR(VLOOKUP(E148,'Detalle x comuna'!$A$5:$W$350,13,0)+VLOOKUP(E148,'Detalle x comuna'!$A$5:$W$350,15,0),0)</f>
        <v>0</v>
      </c>
      <c r="I148" s="29">
        <f>IFERROR(VLOOKUP(E148,'Detalle x comuna'!$A$5:$W$350,17,0)+VLOOKUP(E148,'Detalle x comuna'!$A$5:$W$350,19,0),0)</f>
        <v>0</v>
      </c>
      <c r="J148" s="29">
        <f>IFERROR(VLOOKUP(E148,'Detalle x comuna'!$A$5:$W$350,21,0),0)</f>
        <v>0</v>
      </c>
      <c r="K148" s="75">
        <f t="shared" si="2"/>
        <v>0</v>
      </c>
    </row>
    <row r="149" spans="1:11" ht="15.75" customHeight="1" x14ac:dyDescent="0.25">
      <c r="A149" s="7">
        <v>146</v>
      </c>
      <c r="B149" s="27" t="s">
        <v>299</v>
      </c>
      <c r="C149" s="9" t="s">
        <v>308</v>
      </c>
      <c r="D149" s="9" t="s">
        <v>309</v>
      </c>
      <c r="E149" s="28">
        <v>8205</v>
      </c>
      <c r="F149" s="29">
        <f>IFERROR(VLOOKUP(E149,'Detalle x comuna'!$A$5:$W$350,5,0)+VLOOKUP(E149,'Detalle x comuna'!$A$5:$W$350,7,0),0)</f>
        <v>0</v>
      </c>
      <c r="G149" s="29">
        <f>IFERROR(VLOOKUP(E149,'Detalle x comuna'!$A$5:$W$350,9,0)+VLOOKUP(E149,'Detalle x comuna'!$A$5:$W$350,11,0),0)</f>
        <v>0</v>
      </c>
      <c r="H149" s="29">
        <f>IFERROR(VLOOKUP(E149,'Detalle x comuna'!$A$5:$W$350,13,0)+VLOOKUP(E149,'Detalle x comuna'!$A$5:$W$350,15,0),0)</f>
        <v>0</v>
      </c>
      <c r="I149" s="29">
        <f>IFERROR(VLOOKUP(E149,'Detalle x comuna'!$A$5:$W$350,17,0)+VLOOKUP(E149,'Detalle x comuna'!$A$5:$W$350,19,0),0)</f>
        <v>0</v>
      </c>
      <c r="J149" s="29">
        <f>IFERROR(VLOOKUP(E149,'Detalle x comuna'!$A$5:$W$350,21,0),0)</f>
        <v>0</v>
      </c>
      <c r="K149" s="75">
        <f t="shared" si="2"/>
        <v>0</v>
      </c>
    </row>
    <row r="150" spans="1:11" ht="15.75" customHeight="1" x14ac:dyDescent="0.25">
      <c r="A150" s="7">
        <v>147</v>
      </c>
      <c r="B150" s="27" t="s">
        <v>299</v>
      </c>
      <c r="C150" s="9" t="s">
        <v>310</v>
      </c>
      <c r="D150" s="9" t="s">
        <v>311</v>
      </c>
      <c r="E150" s="28">
        <v>8206</v>
      </c>
      <c r="F150" s="29">
        <f>IFERROR(VLOOKUP(E150,'Detalle x comuna'!$A$5:$W$350,5,0)+VLOOKUP(E150,'Detalle x comuna'!$A$5:$W$350,7,0),0)</f>
        <v>0</v>
      </c>
      <c r="G150" s="29">
        <f>IFERROR(VLOOKUP(E150,'Detalle x comuna'!$A$5:$W$350,9,0)+VLOOKUP(E150,'Detalle x comuna'!$A$5:$W$350,11,0),0)</f>
        <v>0</v>
      </c>
      <c r="H150" s="29">
        <f>IFERROR(VLOOKUP(E150,'Detalle x comuna'!$A$5:$W$350,13,0)+VLOOKUP(E150,'Detalle x comuna'!$A$5:$W$350,15,0),0)</f>
        <v>0</v>
      </c>
      <c r="I150" s="29">
        <f>IFERROR(VLOOKUP(E150,'Detalle x comuna'!$A$5:$W$350,17,0)+VLOOKUP(E150,'Detalle x comuna'!$A$5:$W$350,19,0),0)</f>
        <v>0</v>
      </c>
      <c r="J150" s="29">
        <f>IFERROR(VLOOKUP(E150,'Detalle x comuna'!$A$5:$W$350,21,0),0)</f>
        <v>0</v>
      </c>
      <c r="K150" s="75">
        <f t="shared" si="2"/>
        <v>0</v>
      </c>
    </row>
    <row r="151" spans="1:11" ht="15.75" customHeight="1" x14ac:dyDescent="0.25">
      <c r="A151" s="7">
        <v>148</v>
      </c>
      <c r="B151" s="27" t="s">
        <v>299</v>
      </c>
      <c r="C151" s="9" t="s">
        <v>312</v>
      </c>
      <c r="D151" s="9" t="s">
        <v>313</v>
      </c>
      <c r="E151" s="28">
        <v>8207</v>
      </c>
      <c r="F151" s="29">
        <f>IFERROR(VLOOKUP(E151,'Detalle x comuna'!$A$5:$W$350,5,0)+VLOOKUP(E151,'Detalle x comuna'!$A$5:$W$350,7,0),0)</f>
        <v>0</v>
      </c>
      <c r="G151" s="29">
        <f>IFERROR(VLOOKUP(E151,'Detalle x comuna'!$A$5:$W$350,9,0)+VLOOKUP(E151,'Detalle x comuna'!$A$5:$W$350,11,0),0)</f>
        <v>0</v>
      </c>
      <c r="H151" s="29">
        <f>IFERROR(VLOOKUP(E151,'Detalle x comuna'!$A$5:$W$350,13,0)+VLOOKUP(E151,'Detalle x comuna'!$A$5:$W$350,15,0),0)</f>
        <v>0</v>
      </c>
      <c r="I151" s="29">
        <f>IFERROR(VLOOKUP(E151,'Detalle x comuna'!$A$5:$W$350,17,0)+VLOOKUP(E151,'Detalle x comuna'!$A$5:$W$350,19,0),0)</f>
        <v>0</v>
      </c>
      <c r="J151" s="29">
        <f>IFERROR(VLOOKUP(E151,'Detalle x comuna'!$A$5:$W$350,21,0),0)</f>
        <v>0</v>
      </c>
      <c r="K151" s="75">
        <f t="shared" si="2"/>
        <v>0</v>
      </c>
    </row>
    <row r="152" spans="1:11" ht="15.75" customHeight="1" x14ac:dyDescent="0.25">
      <c r="A152" s="7">
        <v>149</v>
      </c>
      <c r="B152" s="27" t="s">
        <v>299</v>
      </c>
      <c r="C152" s="9" t="s">
        <v>314</v>
      </c>
      <c r="D152" s="9" t="s">
        <v>315</v>
      </c>
      <c r="E152" s="28">
        <v>8208</v>
      </c>
      <c r="F152" s="29">
        <f>IFERROR(VLOOKUP(E152,'Detalle x comuna'!$A$5:$W$350,5,0)+VLOOKUP(E152,'Detalle x comuna'!$A$5:$W$350,7,0),0)</f>
        <v>0</v>
      </c>
      <c r="G152" s="29">
        <f>IFERROR(VLOOKUP(E152,'Detalle x comuna'!$A$5:$W$350,9,0)+VLOOKUP(E152,'Detalle x comuna'!$A$5:$W$350,11,0),0)</f>
        <v>0</v>
      </c>
      <c r="H152" s="29">
        <f>IFERROR(VLOOKUP(E152,'Detalle x comuna'!$A$5:$W$350,13,0)+VLOOKUP(E152,'Detalle x comuna'!$A$5:$W$350,15,0),0)</f>
        <v>0</v>
      </c>
      <c r="I152" s="29">
        <f>IFERROR(VLOOKUP(E152,'Detalle x comuna'!$A$5:$W$350,17,0)+VLOOKUP(E152,'Detalle x comuna'!$A$5:$W$350,19,0),0)</f>
        <v>0</v>
      </c>
      <c r="J152" s="29">
        <f>IFERROR(VLOOKUP(E152,'Detalle x comuna'!$A$5:$W$350,21,0),0)</f>
        <v>0</v>
      </c>
      <c r="K152" s="75">
        <f t="shared" si="2"/>
        <v>0</v>
      </c>
    </row>
    <row r="153" spans="1:11" ht="15.75" customHeight="1" x14ac:dyDescent="0.25">
      <c r="A153" s="7">
        <v>150</v>
      </c>
      <c r="B153" s="27" t="s">
        <v>299</v>
      </c>
      <c r="C153" s="9" t="s">
        <v>316</v>
      </c>
      <c r="D153" s="9" t="s">
        <v>317</v>
      </c>
      <c r="E153" s="28">
        <v>8209</v>
      </c>
      <c r="F153" s="29">
        <f>IFERROR(VLOOKUP(E153,'Detalle x comuna'!$A$5:$W$350,5,0)+VLOOKUP(E153,'Detalle x comuna'!$A$5:$W$350,7,0),0)</f>
        <v>0</v>
      </c>
      <c r="G153" s="29">
        <f>IFERROR(VLOOKUP(E153,'Detalle x comuna'!$A$5:$W$350,9,0)+VLOOKUP(E153,'Detalle x comuna'!$A$5:$W$350,11,0),0)</f>
        <v>0</v>
      </c>
      <c r="H153" s="29">
        <f>IFERROR(VLOOKUP(E153,'Detalle x comuna'!$A$5:$W$350,13,0)+VLOOKUP(E153,'Detalle x comuna'!$A$5:$W$350,15,0),0)</f>
        <v>0</v>
      </c>
      <c r="I153" s="29">
        <f>IFERROR(VLOOKUP(E153,'Detalle x comuna'!$A$5:$W$350,17,0)+VLOOKUP(E153,'Detalle x comuna'!$A$5:$W$350,19,0),0)</f>
        <v>0</v>
      </c>
      <c r="J153" s="29">
        <f>IFERROR(VLOOKUP(E153,'Detalle x comuna'!$A$5:$W$350,21,0),0)</f>
        <v>0</v>
      </c>
      <c r="K153" s="75">
        <f t="shared" si="2"/>
        <v>0</v>
      </c>
    </row>
    <row r="154" spans="1:11" ht="15.75" customHeight="1" x14ac:dyDescent="0.25">
      <c r="A154" s="7">
        <v>151</v>
      </c>
      <c r="B154" s="27" t="s">
        <v>299</v>
      </c>
      <c r="C154" s="9" t="s">
        <v>318</v>
      </c>
      <c r="D154" s="9" t="s">
        <v>319</v>
      </c>
      <c r="E154" s="28">
        <v>8210</v>
      </c>
      <c r="F154" s="29">
        <f>IFERROR(VLOOKUP(E154,'Detalle x comuna'!$A$5:$W$350,5,0)+VLOOKUP(E154,'Detalle x comuna'!$A$5:$W$350,7,0),0)</f>
        <v>0</v>
      </c>
      <c r="G154" s="29">
        <f>IFERROR(VLOOKUP(E154,'Detalle x comuna'!$A$5:$W$350,9,0)+VLOOKUP(E154,'Detalle x comuna'!$A$5:$W$350,11,0),0)</f>
        <v>0</v>
      </c>
      <c r="H154" s="29">
        <f>IFERROR(VLOOKUP(E154,'Detalle x comuna'!$A$5:$W$350,13,0)+VLOOKUP(E154,'Detalle x comuna'!$A$5:$W$350,15,0),0)</f>
        <v>0</v>
      </c>
      <c r="I154" s="29">
        <f>IFERROR(VLOOKUP(E154,'Detalle x comuna'!$A$5:$W$350,17,0)+VLOOKUP(E154,'Detalle x comuna'!$A$5:$W$350,19,0),0)</f>
        <v>0</v>
      </c>
      <c r="J154" s="29">
        <f>IFERROR(VLOOKUP(E154,'Detalle x comuna'!$A$5:$W$350,21,0),0)</f>
        <v>0</v>
      </c>
      <c r="K154" s="75">
        <f t="shared" si="2"/>
        <v>0</v>
      </c>
    </row>
    <row r="155" spans="1:11" ht="15.75" customHeight="1" x14ac:dyDescent="0.25">
      <c r="A155" s="7">
        <v>152</v>
      </c>
      <c r="B155" s="27" t="s">
        <v>299</v>
      </c>
      <c r="C155" s="9" t="s">
        <v>320</v>
      </c>
      <c r="D155" s="9" t="s">
        <v>321</v>
      </c>
      <c r="E155" s="28">
        <v>8211</v>
      </c>
      <c r="F155" s="29">
        <f>IFERROR(VLOOKUP(E155,'Detalle x comuna'!$A$5:$W$350,5,0)+VLOOKUP(E155,'Detalle x comuna'!$A$5:$W$350,7,0),0)</f>
        <v>0</v>
      </c>
      <c r="G155" s="29">
        <f>IFERROR(VLOOKUP(E155,'Detalle x comuna'!$A$5:$W$350,9,0)+VLOOKUP(E155,'Detalle x comuna'!$A$5:$W$350,11,0),0)</f>
        <v>0</v>
      </c>
      <c r="H155" s="29">
        <f>IFERROR(VLOOKUP(E155,'Detalle x comuna'!$A$5:$W$350,13,0)+VLOOKUP(E155,'Detalle x comuna'!$A$5:$W$350,15,0),0)</f>
        <v>0</v>
      </c>
      <c r="I155" s="29">
        <f>IFERROR(VLOOKUP(E155,'Detalle x comuna'!$A$5:$W$350,17,0)+VLOOKUP(E155,'Detalle x comuna'!$A$5:$W$350,19,0),0)</f>
        <v>0</v>
      </c>
      <c r="J155" s="29">
        <f>IFERROR(VLOOKUP(E155,'Detalle x comuna'!$A$5:$W$350,21,0),0)</f>
        <v>0</v>
      </c>
      <c r="K155" s="75">
        <f t="shared" si="2"/>
        <v>0</v>
      </c>
    </row>
    <row r="156" spans="1:11" ht="15.75" customHeight="1" x14ac:dyDescent="0.25">
      <c r="A156" s="7">
        <v>153</v>
      </c>
      <c r="B156" s="27" t="s">
        <v>299</v>
      </c>
      <c r="C156" s="9" t="s">
        <v>322</v>
      </c>
      <c r="D156" s="9" t="s">
        <v>323</v>
      </c>
      <c r="E156" s="28">
        <v>8212</v>
      </c>
      <c r="F156" s="29">
        <f>IFERROR(VLOOKUP(E156,'Detalle x comuna'!$A$5:$W$350,5,0)+VLOOKUP(E156,'Detalle x comuna'!$A$5:$W$350,7,0),0)</f>
        <v>0</v>
      </c>
      <c r="G156" s="29">
        <f>IFERROR(VLOOKUP(E156,'Detalle x comuna'!$A$5:$W$350,9,0)+VLOOKUP(E156,'Detalle x comuna'!$A$5:$W$350,11,0),0)</f>
        <v>0</v>
      </c>
      <c r="H156" s="29">
        <f>IFERROR(VLOOKUP(E156,'Detalle x comuna'!$A$5:$W$350,13,0)+VLOOKUP(E156,'Detalle x comuna'!$A$5:$W$350,15,0),0)</f>
        <v>0</v>
      </c>
      <c r="I156" s="29">
        <f>IFERROR(VLOOKUP(E156,'Detalle x comuna'!$A$5:$W$350,17,0)+VLOOKUP(E156,'Detalle x comuna'!$A$5:$W$350,19,0),0)</f>
        <v>0</v>
      </c>
      <c r="J156" s="29">
        <f>IFERROR(VLOOKUP(E156,'Detalle x comuna'!$A$5:$W$350,21,0),0)</f>
        <v>0</v>
      </c>
      <c r="K156" s="75">
        <f t="shared" si="2"/>
        <v>0</v>
      </c>
    </row>
    <row r="157" spans="1:11" ht="15.75" customHeight="1" x14ac:dyDescent="0.25">
      <c r="A157" s="7">
        <v>154</v>
      </c>
      <c r="B157" s="27" t="s">
        <v>299</v>
      </c>
      <c r="C157" s="9" t="s">
        <v>324</v>
      </c>
      <c r="D157" s="9" t="s">
        <v>325</v>
      </c>
      <c r="E157" s="28">
        <v>8301</v>
      </c>
      <c r="F157" s="29">
        <f>IFERROR(VLOOKUP(E157,'Detalle x comuna'!$A$5:$W$350,5,0)+VLOOKUP(E157,'Detalle x comuna'!$A$5:$W$350,7,0),0)</f>
        <v>0</v>
      </c>
      <c r="G157" s="29">
        <f>IFERROR(VLOOKUP(E157,'Detalle x comuna'!$A$5:$W$350,9,0)+VLOOKUP(E157,'Detalle x comuna'!$A$5:$W$350,11,0),0)</f>
        <v>0</v>
      </c>
      <c r="H157" s="29">
        <f>IFERROR(VLOOKUP(E157,'Detalle x comuna'!$A$5:$W$350,13,0)+VLOOKUP(E157,'Detalle x comuna'!$A$5:$W$350,15,0),0)</f>
        <v>0</v>
      </c>
      <c r="I157" s="29">
        <f>IFERROR(VLOOKUP(E157,'Detalle x comuna'!$A$5:$W$350,17,0)+VLOOKUP(E157,'Detalle x comuna'!$A$5:$W$350,19,0),0)</f>
        <v>0</v>
      </c>
      <c r="J157" s="29">
        <f>IFERROR(VLOOKUP(E157,'Detalle x comuna'!$A$5:$W$350,21,0),0)</f>
        <v>0</v>
      </c>
      <c r="K157" s="75">
        <f t="shared" si="2"/>
        <v>0</v>
      </c>
    </row>
    <row r="158" spans="1:11" ht="15.75" customHeight="1" x14ac:dyDescent="0.25">
      <c r="A158" s="7">
        <v>155</v>
      </c>
      <c r="B158" s="27" t="s">
        <v>299</v>
      </c>
      <c r="C158" s="9" t="s">
        <v>326</v>
      </c>
      <c r="D158" s="9" t="s">
        <v>327</v>
      </c>
      <c r="E158" s="28">
        <v>8302</v>
      </c>
      <c r="F158" s="29">
        <f>IFERROR(VLOOKUP(E158,'Detalle x comuna'!$A$5:$W$350,5,0)+VLOOKUP(E158,'Detalle x comuna'!$A$5:$W$350,7,0),0)</f>
        <v>0</v>
      </c>
      <c r="G158" s="29">
        <f>IFERROR(VLOOKUP(E158,'Detalle x comuna'!$A$5:$W$350,9,0)+VLOOKUP(E158,'Detalle x comuna'!$A$5:$W$350,11,0),0)</f>
        <v>0</v>
      </c>
      <c r="H158" s="29">
        <f>IFERROR(VLOOKUP(E158,'Detalle x comuna'!$A$5:$W$350,13,0)+VLOOKUP(E158,'Detalle x comuna'!$A$5:$W$350,15,0),0)</f>
        <v>0</v>
      </c>
      <c r="I158" s="29">
        <f>IFERROR(VLOOKUP(E158,'Detalle x comuna'!$A$5:$W$350,17,0)+VLOOKUP(E158,'Detalle x comuna'!$A$5:$W$350,19,0),0)</f>
        <v>0</v>
      </c>
      <c r="J158" s="29">
        <f>IFERROR(VLOOKUP(E158,'Detalle x comuna'!$A$5:$W$350,21,0),0)</f>
        <v>0</v>
      </c>
      <c r="K158" s="75">
        <f t="shared" si="2"/>
        <v>0</v>
      </c>
    </row>
    <row r="159" spans="1:11" ht="15.75" customHeight="1" x14ac:dyDescent="0.25">
      <c r="A159" s="7">
        <v>156</v>
      </c>
      <c r="B159" s="27" t="s">
        <v>299</v>
      </c>
      <c r="C159" s="9" t="s">
        <v>328</v>
      </c>
      <c r="D159" s="9" t="s">
        <v>329</v>
      </c>
      <c r="E159" s="28">
        <v>8303</v>
      </c>
      <c r="F159" s="29">
        <f>IFERROR(VLOOKUP(E159,'Detalle x comuna'!$A$5:$W$350,5,0)+VLOOKUP(E159,'Detalle x comuna'!$A$5:$W$350,7,0),0)</f>
        <v>0</v>
      </c>
      <c r="G159" s="29">
        <f>IFERROR(VLOOKUP(E159,'Detalle x comuna'!$A$5:$W$350,9,0)+VLOOKUP(E159,'Detalle x comuna'!$A$5:$W$350,11,0),0)</f>
        <v>0</v>
      </c>
      <c r="H159" s="29">
        <f>IFERROR(VLOOKUP(E159,'Detalle x comuna'!$A$5:$W$350,13,0)+VLOOKUP(E159,'Detalle x comuna'!$A$5:$W$350,15,0),0)</f>
        <v>0</v>
      </c>
      <c r="I159" s="29">
        <f>IFERROR(VLOOKUP(E159,'Detalle x comuna'!$A$5:$W$350,17,0)+VLOOKUP(E159,'Detalle x comuna'!$A$5:$W$350,19,0),0)</f>
        <v>0</v>
      </c>
      <c r="J159" s="29">
        <f>IFERROR(VLOOKUP(E159,'Detalle x comuna'!$A$5:$W$350,21,0),0)</f>
        <v>0</v>
      </c>
      <c r="K159" s="75">
        <f t="shared" si="2"/>
        <v>0</v>
      </c>
    </row>
    <row r="160" spans="1:11" ht="15.75" customHeight="1" x14ac:dyDescent="0.25">
      <c r="A160" s="7">
        <v>157</v>
      </c>
      <c r="B160" s="27" t="s">
        <v>299</v>
      </c>
      <c r="C160" s="9" t="s">
        <v>330</v>
      </c>
      <c r="D160" s="9" t="s">
        <v>331</v>
      </c>
      <c r="E160" s="28">
        <v>8304</v>
      </c>
      <c r="F160" s="29">
        <f>IFERROR(VLOOKUP(E160,'Detalle x comuna'!$A$5:$W$350,5,0)+VLOOKUP(E160,'Detalle x comuna'!$A$5:$W$350,7,0),0)</f>
        <v>0</v>
      </c>
      <c r="G160" s="29">
        <f>IFERROR(VLOOKUP(E160,'Detalle x comuna'!$A$5:$W$350,9,0)+VLOOKUP(E160,'Detalle x comuna'!$A$5:$W$350,11,0),0)</f>
        <v>0</v>
      </c>
      <c r="H160" s="29">
        <f>IFERROR(VLOOKUP(E160,'Detalle x comuna'!$A$5:$W$350,13,0)+VLOOKUP(E160,'Detalle x comuna'!$A$5:$W$350,15,0),0)</f>
        <v>0</v>
      </c>
      <c r="I160" s="29">
        <f>IFERROR(VLOOKUP(E160,'Detalle x comuna'!$A$5:$W$350,17,0)+VLOOKUP(E160,'Detalle x comuna'!$A$5:$W$350,19,0),0)</f>
        <v>0</v>
      </c>
      <c r="J160" s="29">
        <f>IFERROR(VLOOKUP(E160,'Detalle x comuna'!$A$5:$W$350,21,0),0)</f>
        <v>0</v>
      </c>
      <c r="K160" s="75">
        <f t="shared" si="2"/>
        <v>0</v>
      </c>
    </row>
    <row r="161" spans="1:11" ht="15.75" customHeight="1" x14ac:dyDescent="0.25">
      <c r="A161" s="7">
        <v>158</v>
      </c>
      <c r="B161" s="27" t="s">
        <v>299</v>
      </c>
      <c r="C161" s="9" t="s">
        <v>332</v>
      </c>
      <c r="D161" s="9" t="s">
        <v>333</v>
      </c>
      <c r="E161" s="28">
        <v>8305</v>
      </c>
      <c r="F161" s="29">
        <f>IFERROR(VLOOKUP(E161,'Detalle x comuna'!$A$5:$W$350,5,0)+VLOOKUP(E161,'Detalle x comuna'!$A$5:$W$350,7,0),0)</f>
        <v>0</v>
      </c>
      <c r="G161" s="29">
        <f>IFERROR(VLOOKUP(E161,'Detalle x comuna'!$A$5:$W$350,9,0)+VLOOKUP(E161,'Detalle x comuna'!$A$5:$W$350,11,0),0)</f>
        <v>0</v>
      </c>
      <c r="H161" s="29">
        <f>IFERROR(VLOOKUP(E161,'Detalle x comuna'!$A$5:$W$350,13,0)+VLOOKUP(E161,'Detalle x comuna'!$A$5:$W$350,15,0),0)</f>
        <v>0</v>
      </c>
      <c r="I161" s="29">
        <f>IFERROR(VLOOKUP(E161,'Detalle x comuna'!$A$5:$W$350,17,0)+VLOOKUP(E161,'Detalle x comuna'!$A$5:$W$350,19,0),0)</f>
        <v>0</v>
      </c>
      <c r="J161" s="29">
        <f>IFERROR(VLOOKUP(E161,'Detalle x comuna'!$A$5:$W$350,21,0),0)</f>
        <v>0</v>
      </c>
      <c r="K161" s="75">
        <f t="shared" si="2"/>
        <v>0</v>
      </c>
    </row>
    <row r="162" spans="1:11" ht="15.75" customHeight="1" x14ac:dyDescent="0.25">
      <c r="A162" s="7">
        <v>159</v>
      </c>
      <c r="B162" s="27" t="s">
        <v>299</v>
      </c>
      <c r="C162" s="9" t="s">
        <v>334</v>
      </c>
      <c r="D162" s="9" t="s">
        <v>335</v>
      </c>
      <c r="E162" s="28">
        <v>8306</v>
      </c>
      <c r="F162" s="29">
        <f>IFERROR(VLOOKUP(E162,'Detalle x comuna'!$A$5:$W$350,5,0)+VLOOKUP(E162,'Detalle x comuna'!$A$5:$W$350,7,0),0)</f>
        <v>0</v>
      </c>
      <c r="G162" s="29">
        <f>IFERROR(VLOOKUP(E162,'Detalle x comuna'!$A$5:$W$350,9,0)+VLOOKUP(E162,'Detalle x comuna'!$A$5:$W$350,11,0),0)</f>
        <v>0</v>
      </c>
      <c r="H162" s="29">
        <f>IFERROR(VLOOKUP(E162,'Detalle x comuna'!$A$5:$W$350,13,0)+VLOOKUP(E162,'Detalle x comuna'!$A$5:$W$350,15,0),0)</f>
        <v>0</v>
      </c>
      <c r="I162" s="29">
        <f>IFERROR(VLOOKUP(E162,'Detalle x comuna'!$A$5:$W$350,17,0)+VLOOKUP(E162,'Detalle x comuna'!$A$5:$W$350,19,0),0)</f>
        <v>0</v>
      </c>
      <c r="J162" s="29">
        <f>IFERROR(VLOOKUP(E162,'Detalle x comuna'!$A$5:$W$350,21,0),0)</f>
        <v>0</v>
      </c>
      <c r="K162" s="75">
        <f t="shared" si="2"/>
        <v>0</v>
      </c>
    </row>
    <row r="163" spans="1:11" ht="15.75" customHeight="1" x14ac:dyDescent="0.25">
      <c r="A163" s="7">
        <v>160</v>
      </c>
      <c r="B163" s="27" t="s">
        <v>299</v>
      </c>
      <c r="C163" s="9" t="s">
        <v>336</v>
      </c>
      <c r="D163" s="9" t="s">
        <v>337</v>
      </c>
      <c r="E163" s="28">
        <v>8307</v>
      </c>
      <c r="F163" s="29">
        <f>IFERROR(VLOOKUP(E163,'Detalle x comuna'!$A$5:$W$350,5,0)+VLOOKUP(E163,'Detalle x comuna'!$A$5:$W$350,7,0),0)</f>
        <v>0</v>
      </c>
      <c r="G163" s="29">
        <f>IFERROR(VLOOKUP(E163,'Detalle x comuna'!$A$5:$W$350,9,0)+VLOOKUP(E163,'Detalle x comuna'!$A$5:$W$350,11,0),0)</f>
        <v>0</v>
      </c>
      <c r="H163" s="29">
        <f>IFERROR(VLOOKUP(E163,'Detalle x comuna'!$A$5:$W$350,13,0)+VLOOKUP(E163,'Detalle x comuna'!$A$5:$W$350,15,0),0)</f>
        <v>0</v>
      </c>
      <c r="I163" s="29">
        <f>IFERROR(VLOOKUP(E163,'Detalle x comuna'!$A$5:$W$350,17,0)+VLOOKUP(E163,'Detalle x comuna'!$A$5:$W$350,19,0),0)</f>
        <v>0</v>
      </c>
      <c r="J163" s="29">
        <f>IFERROR(VLOOKUP(E163,'Detalle x comuna'!$A$5:$W$350,21,0),0)</f>
        <v>0</v>
      </c>
      <c r="K163" s="75">
        <f t="shared" si="2"/>
        <v>0</v>
      </c>
    </row>
    <row r="164" spans="1:11" ht="15.75" customHeight="1" x14ac:dyDescent="0.25">
      <c r="A164" s="7">
        <v>161</v>
      </c>
      <c r="B164" s="27" t="s">
        <v>299</v>
      </c>
      <c r="C164" s="9" t="s">
        <v>338</v>
      </c>
      <c r="D164" s="9" t="s">
        <v>339</v>
      </c>
      <c r="E164" s="28">
        <v>8401</v>
      </c>
      <c r="F164" s="29">
        <f>IFERROR(VLOOKUP(E164,'Detalle x comuna'!$A$5:$W$350,5,0)+VLOOKUP(E164,'Detalle x comuna'!$A$5:$W$350,7,0),0)</f>
        <v>0</v>
      </c>
      <c r="G164" s="29">
        <f>IFERROR(VLOOKUP(E164,'Detalle x comuna'!$A$5:$W$350,9,0)+VLOOKUP(E164,'Detalle x comuna'!$A$5:$W$350,11,0),0)</f>
        <v>0</v>
      </c>
      <c r="H164" s="29">
        <f>IFERROR(VLOOKUP(E164,'Detalle x comuna'!$A$5:$W$350,13,0)+VLOOKUP(E164,'Detalle x comuna'!$A$5:$W$350,15,0),0)</f>
        <v>0</v>
      </c>
      <c r="I164" s="29">
        <f>IFERROR(VLOOKUP(E164,'Detalle x comuna'!$A$5:$W$350,17,0)+VLOOKUP(E164,'Detalle x comuna'!$A$5:$W$350,19,0),0)</f>
        <v>0</v>
      </c>
      <c r="J164" s="29">
        <f>IFERROR(VLOOKUP(E164,'Detalle x comuna'!$A$5:$W$350,21,0),0)</f>
        <v>0</v>
      </c>
      <c r="K164" s="75">
        <f t="shared" si="2"/>
        <v>0</v>
      </c>
    </row>
    <row r="165" spans="1:11" ht="15.75" customHeight="1" x14ac:dyDescent="0.25">
      <c r="A165" s="7">
        <v>162</v>
      </c>
      <c r="B165" s="27" t="s">
        <v>299</v>
      </c>
      <c r="C165" s="9" t="s">
        <v>340</v>
      </c>
      <c r="D165" s="9" t="s">
        <v>341</v>
      </c>
      <c r="E165" s="28">
        <v>8402</v>
      </c>
      <c r="F165" s="29">
        <f>IFERROR(VLOOKUP(E165,'Detalle x comuna'!$A$5:$W$350,5,0)+VLOOKUP(E165,'Detalle x comuna'!$A$5:$W$350,7,0),0)</f>
        <v>0</v>
      </c>
      <c r="G165" s="29">
        <f>IFERROR(VLOOKUP(E165,'Detalle x comuna'!$A$5:$W$350,9,0)+VLOOKUP(E165,'Detalle x comuna'!$A$5:$W$350,11,0),0)</f>
        <v>0</v>
      </c>
      <c r="H165" s="29">
        <f>IFERROR(VLOOKUP(E165,'Detalle x comuna'!$A$5:$W$350,13,0)+VLOOKUP(E165,'Detalle x comuna'!$A$5:$W$350,15,0),0)</f>
        <v>0</v>
      </c>
      <c r="I165" s="29">
        <f>IFERROR(VLOOKUP(E165,'Detalle x comuna'!$A$5:$W$350,17,0)+VLOOKUP(E165,'Detalle x comuna'!$A$5:$W$350,19,0),0)</f>
        <v>0</v>
      </c>
      <c r="J165" s="29">
        <f>IFERROR(VLOOKUP(E165,'Detalle x comuna'!$A$5:$W$350,21,0),0)</f>
        <v>0</v>
      </c>
      <c r="K165" s="75">
        <f t="shared" si="2"/>
        <v>0</v>
      </c>
    </row>
    <row r="166" spans="1:11" ht="15.75" customHeight="1" x14ac:dyDescent="0.25">
      <c r="A166" s="7">
        <v>163</v>
      </c>
      <c r="B166" s="27" t="s">
        <v>299</v>
      </c>
      <c r="C166" s="9" t="s">
        <v>342</v>
      </c>
      <c r="D166" s="9" t="s">
        <v>343</v>
      </c>
      <c r="E166" s="28">
        <v>8403</v>
      </c>
      <c r="F166" s="29">
        <f>IFERROR(VLOOKUP(E166,'Detalle x comuna'!$A$5:$W$350,5,0)+VLOOKUP(E166,'Detalle x comuna'!$A$5:$W$350,7,0),0)</f>
        <v>0</v>
      </c>
      <c r="G166" s="29">
        <f>IFERROR(VLOOKUP(E166,'Detalle x comuna'!$A$5:$W$350,9,0)+VLOOKUP(E166,'Detalle x comuna'!$A$5:$W$350,11,0),0)</f>
        <v>0</v>
      </c>
      <c r="H166" s="29">
        <f>IFERROR(VLOOKUP(E166,'Detalle x comuna'!$A$5:$W$350,13,0)+VLOOKUP(E166,'Detalle x comuna'!$A$5:$W$350,15,0),0)</f>
        <v>0</v>
      </c>
      <c r="I166" s="29">
        <f>IFERROR(VLOOKUP(E166,'Detalle x comuna'!$A$5:$W$350,17,0)+VLOOKUP(E166,'Detalle x comuna'!$A$5:$W$350,19,0),0)</f>
        <v>0</v>
      </c>
      <c r="J166" s="29">
        <f>IFERROR(VLOOKUP(E166,'Detalle x comuna'!$A$5:$W$350,21,0),0)</f>
        <v>0</v>
      </c>
      <c r="K166" s="75">
        <f t="shared" si="2"/>
        <v>0</v>
      </c>
    </row>
    <row r="167" spans="1:11" ht="15.75" customHeight="1" x14ac:dyDescent="0.25">
      <c r="A167" s="7">
        <v>164</v>
      </c>
      <c r="B167" s="27" t="s">
        <v>299</v>
      </c>
      <c r="C167" s="9" t="s">
        <v>344</v>
      </c>
      <c r="D167" s="9" t="s">
        <v>345</v>
      </c>
      <c r="E167" s="28">
        <v>8404</v>
      </c>
      <c r="F167" s="29">
        <f>IFERROR(VLOOKUP(E167,'Detalle x comuna'!$A$5:$W$350,5,0)+VLOOKUP(E167,'Detalle x comuna'!$A$5:$W$350,7,0),0)</f>
        <v>0</v>
      </c>
      <c r="G167" s="29">
        <f>IFERROR(VLOOKUP(E167,'Detalle x comuna'!$A$5:$W$350,9,0)+VLOOKUP(E167,'Detalle x comuna'!$A$5:$W$350,11,0),0)</f>
        <v>0</v>
      </c>
      <c r="H167" s="29">
        <f>IFERROR(VLOOKUP(E167,'Detalle x comuna'!$A$5:$W$350,13,0)+VLOOKUP(E167,'Detalle x comuna'!$A$5:$W$350,15,0),0)</f>
        <v>0</v>
      </c>
      <c r="I167" s="29">
        <f>IFERROR(VLOOKUP(E167,'Detalle x comuna'!$A$5:$W$350,17,0)+VLOOKUP(E167,'Detalle x comuna'!$A$5:$W$350,19,0),0)</f>
        <v>0</v>
      </c>
      <c r="J167" s="29">
        <f>IFERROR(VLOOKUP(E167,'Detalle x comuna'!$A$5:$W$350,21,0),0)</f>
        <v>0</v>
      </c>
      <c r="K167" s="75">
        <f t="shared" si="2"/>
        <v>0</v>
      </c>
    </row>
    <row r="168" spans="1:11" ht="15.75" customHeight="1" x14ac:dyDescent="0.25">
      <c r="A168" s="7">
        <v>165</v>
      </c>
      <c r="B168" s="27" t="s">
        <v>299</v>
      </c>
      <c r="C168" s="9" t="s">
        <v>346</v>
      </c>
      <c r="D168" s="9" t="s">
        <v>347</v>
      </c>
      <c r="E168" s="28">
        <v>8405</v>
      </c>
      <c r="F168" s="29">
        <f>IFERROR(VLOOKUP(E168,'Detalle x comuna'!$A$5:$W$350,5,0)+VLOOKUP(E168,'Detalle x comuna'!$A$5:$W$350,7,0),0)</f>
        <v>0</v>
      </c>
      <c r="G168" s="29">
        <f>IFERROR(VLOOKUP(E168,'Detalle x comuna'!$A$5:$W$350,9,0)+VLOOKUP(E168,'Detalle x comuna'!$A$5:$W$350,11,0),0)</f>
        <v>0</v>
      </c>
      <c r="H168" s="29">
        <f>IFERROR(VLOOKUP(E168,'Detalle x comuna'!$A$5:$W$350,13,0)+VLOOKUP(E168,'Detalle x comuna'!$A$5:$W$350,15,0),0)</f>
        <v>0</v>
      </c>
      <c r="I168" s="29">
        <f>IFERROR(VLOOKUP(E168,'Detalle x comuna'!$A$5:$W$350,17,0)+VLOOKUP(E168,'Detalle x comuna'!$A$5:$W$350,19,0),0)</f>
        <v>0</v>
      </c>
      <c r="J168" s="29">
        <f>IFERROR(VLOOKUP(E168,'Detalle x comuna'!$A$5:$W$350,21,0),0)</f>
        <v>0</v>
      </c>
      <c r="K168" s="75">
        <f t="shared" si="2"/>
        <v>0</v>
      </c>
    </row>
    <row r="169" spans="1:11" ht="15.75" customHeight="1" x14ac:dyDescent="0.25">
      <c r="A169" s="7">
        <v>166</v>
      </c>
      <c r="B169" s="27" t="s">
        <v>299</v>
      </c>
      <c r="C169" s="9" t="s">
        <v>348</v>
      </c>
      <c r="D169" s="9" t="s">
        <v>349</v>
      </c>
      <c r="E169" s="28">
        <v>8406</v>
      </c>
      <c r="F169" s="29">
        <f>IFERROR(VLOOKUP(E169,'Detalle x comuna'!$A$5:$W$350,5,0)+VLOOKUP(E169,'Detalle x comuna'!$A$5:$W$350,7,0),0)</f>
        <v>0</v>
      </c>
      <c r="G169" s="29">
        <f>IFERROR(VLOOKUP(E169,'Detalle x comuna'!$A$5:$W$350,9,0)+VLOOKUP(E169,'Detalle x comuna'!$A$5:$W$350,11,0),0)</f>
        <v>0</v>
      </c>
      <c r="H169" s="29">
        <f>IFERROR(VLOOKUP(E169,'Detalle x comuna'!$A$5:$W$350,13,0)+VLOOKUP(E169,'Detalle x comuna'!$A$5:$W$350,15,0),0)</f>
        <v>0</v>
      </c>
      <c r="I169" s="29">
        <f>IFERROR(VLOOKUP(E169,'Detalle x comuna'!$A$5:$W$350,17,0)+VLOOKUP(E169,'Detalle x comuna'!$A$5:$W$350,19,0),0)</f>
        <v>0</v>
      </c>
      <c r="J169" s="29">
        <f>IFERROR(VLOOKUP(E169,'Detalle x comuna'!$A$5:$W$350,21,0),0)</f>
        <v>0</v>
      </c>
      <c r="K169" s="75">
        <f t="shared" si="2"/>
        <v>0</v>
      </c>
    </row>
    <row r="170" spans="1:11" ht="15.75" customHeight="1" x14ac:dyDescent="0.25">
      <c r="A170" s="7">
        <v>167</v>
      </c>
      <c r="B170" s="27" t="s">
        <v>299</v>
      </c>
      <c r="C170" s="9" t="s">
        <v>350</v>
      </c>
      <c r="D170" s="9" t="s">
        <v>351</v>
      </c>
      <c r="E170" s="28">
        <v>8407</v>
      </c>
      <c r="F170" s="29">
        <f>IFERROR(VLOOKUP(E170,'Detalle x comuna'!$A$5:$W$350,5,0)+VLOOKUP(E170,'Detalle x comuna'!$A$5:$W$350,7,0),0)</f>
        <v>0</v>
      </c>
      <c r="G170" s="29">
        <f>IFERROR(VLOOKUP(E170,'Detalle x comuna'!$A$5:$W$350,9,0)+VLOOKUP(E170,'Detalle x comuna'!$A$5:$W$350,11,0),0)</f>
        <v>0</v>
      </c>
      <c r="H170" s="29">
        <f>IFERROR(VLOOKUP(E170,'Detalle x comuna'!$A$5:$W$350,13,0)+VLOOKUP(E170,'Detalle x comuna'!$A$5:$W$350,15,0),0)</f>
        <v>0</v>
      </c>
      <c r="I170" s="29">
        <f>IFERROR(VLOOKUP(E170,'Detalle x comuna'!$A$5:$W$350,17,0)+VLOOKUP(E170,'Detalle x comuna'!$A$5:$W$350,19,0),0)</f>
        <v>0</v>
      </c>
      <c r="J170" s="29">
        <f>IFERROR(VLOOKUP(E170,'Detalle x comuna'!$A$5:$W$350,21,0),0)</f>
        <v>0</v>
      </c>
      <c r="K170" s="75">
        <f t="shared" si="2"/>
        <v>0</v>
      </c>
    </row>
    <row r="171" spans="1:11" ht="15.75" customHeight="1" x14ac:dyDescent="0.25">
      <c r="A171" s="7">
        <v>168</v>
      </c>
      <c r="B171" s="27" t="s">
        <v>299</v>
      </c>
      <c r="C171" s="9" t="s">
        <v>352</v>
      </c>
      <c r="D171" s="9" t="s">
        <v>353</v>
      </c>
      <c r="E171" s="28">
        <v>8408</v>
      </c>
      <c r="F171" s="29">
        <f>IFERROR(VLOOKUP(E171,'Detalle x comuna'!$A$5:$W$350,5,0)+VLOOKUP(E171,'Detalle x comuna'!$A$5:$W$350,7,0),0)</f>
        <v>0</v>
      </c>
      <c r="G171" s="29">
        <f>IFERROR(VLOOKUP(E171,'Detalle x comuna'!$A$5:$W$350,9,0)+VLOOKUP(E171,'Detalle x comuna'!$A$5:$W$350,11,0),0)</f>
        <v>0</v>
      </c>
      <c r="H171" s="29">
        <f>IFERROR(VLOOKUP(E171,'Detalle x comuna'!$A$5:$W$350,13,0)+VLOOKUP(E171,'Detalle x comuna'!$A$5:$W$350,15,0),0)</f>
        <v>0</v>
      </c>
      <c r="I171" s="29">
        <f>IFERROR(VLOOKUP(E171,'Detalle x comuna'!$A$5:$W$350,17,0)+VLOOKUP(E171,'Detalle x comuna'!$A$5:$W$350,19,0),0)</f>
        <v>0</v>
      </c>
      <c r="J171" s="29">
        <f>IFERROR(VLOOKUP(E171,'Detalle x comuna'!$A$5:$W$350,21,0),0)</f>
        <v>0</v>
      </c>
      <c r="K171" s="75">
        <f t="shared" si="2"/>
        <v>0</v>
      </c>
    </row>
    <row r="172" spans="1:11" ht="15.75" customHeight="1" x14ac:dyDescent="0.25">
      <c r="A172" s="7">
        <v>169</v>
      </c>
      <c r="B172" s="27" t="s">
        <v>299</v>
      </c>
      <c r="C172" s="9" t="s">
        <v>354</v>
      </c>
      <c r="D172" s="9" t="s">
        <v>355</v>
      </c>
      <c r="E172" s="28">
        <v>8409</v>
      </c>
      <c r="F172" s="29">
        <f>IFERROR(VLOOKUP(E172,'Detalle x comuna'!$A$5:$W$350,5,0)+VLOOKUP(E172,'Detalle x comuna'!$A$5:$W$350,7,0),0)</f>
        <v>0</v>
      </c>
      <c r="G172" s="29">
        <f>IFERROR(VLOOKUP(E172,'Detalle x comuna'!$A$5:$W$350,9,0)+VLOOKUP(E172,'Detalle x comuna'!$A$5:$W$350,11,0),0)</f>
        <v>0</v>
      </c>
      <c r="H172" s="29">
        <f>IFERROR(VLOOKUP(E172,'Detalle x comuna'!$A$5:$W$350,13,0)+VLOOKUP(E172,'Detalle x comuna'!$A$5:$W$350,15,0),0)</f>
        <v>0</v>
      </c>
      <c r="I172" s="29">
        <f>IFERROR(VLOOKUP(E172,'Detalle x comuna'!$A$5:$W$350,17,0)+VLOOKUP(E172,'Detalle x comuna'!$A$5:$W$350,19,0),0)</f>
        <v>0</v>
      </c>
      <c r="J172" s="29">
        <f>IFERROR(VLOOKUP(E172,'Detalle x comuna'!$A$5:$W$350,21,0),0)</f>
        <v>0</v>
      </c>
      <c r="K172" s="75">
        <f t="shared" si="2"/>
        <v>0</v>
      </c>
    </row>
    <row r="173" spans="1:11" ht="15.75" customHeight="1" x14ac:dyDescent="0.25">
      <c r="A173" s="7">
        <v>170</v>
      </c>
      <c r="B173" s="27" t="s">
        <v>299</v>
      </c>
      <c r="C173" s="9" t="s">
        <v>356</v>
      </c>
      <c r="D173" s="9" t="s">
        <v>357</v>
      </c>
      <c r="E173" s="28">
        <v>8410</v>
      </c>
      <c r="F173" s="29">
        <f>IFERROR(VLOOKUP(E173,'Detalle x comuna'!$A$5:$W$350,5,0)+VLOOKUP(E173,'Detalle x comuna'!$A$5:$W$350,7,0),0)</f>
        <v>0</v>
      </c>
      <c r="G173" s="29">
        <f>IFERROR(VLOOKUP(E173,'Detalle x comuna'!$A$5:$W$350,9,0)+VLOOKUP(E173,'Detalle x comuna'!$A$5:$W$350,11,0),0)</f>
        <v>0</v>
      </c>
      <c r="H173" s="29">
        <f>IFERROR(VLOOKUP(E173,'Detalle x comuna'!$A$5:$W$350,13,0)+VLOOKUP(E173,'Detalle x comuna'!$A$5:$W$350,15,0),0)</f>
        <v>0</v>
      </c>
      <c r="I173" s="29">
        <f>IFERROR(VLOOKUP(E173,'Detalle x comuna'!$A$5:$W$350,17,0)+VLOOKUP(E173,'Detalle x comuna'!$A$5:$W$350,19,0),0)</f>
        <v>0</v>
      </c>
      <c r="J173" s="29">
        <f>IFERROR(VLOOKUP(E173,'Detalle x comuna'!$A$5:$W$350,21,0),0)</f>
        <v>0</v>
      </c>
      <c r="K173" s="75">
        <f t="shared" si="2"/>
        <v>0</v>
      </c>
    </row>
    <row r="174" spans="1:11" ht="15.75" customHeight="1" x14ac:dyDescent="0.25">
      <c r="A174" s="7">
        <v>171</v>
      </c>
      <c r="B174" s="27" t="s">
        <v>299</v>
      </c>
      <c r="C174" s="9" t="s">
        <v>358</v>
      </c>
      <c r="D174" s="9" t="s">
        <v>359</v>
      </c>
      <c r="E174" s="28">
        <v>8411</v>
      </c>
      <c r="F174" s="29">
        <f>IFERROR(VLOOKUP(E174,'Detalle x comuna'!$A$5:$W$350,5,0)+VLOOKUP(E174,'Detalle x comuna'!$A$5:$W$350,7,0),0)</f>
        <v>0</v>
      </c>
      <c r="G174" s="29">
        <f>IFERROR(VLOOKUP(E174,'Detalle x comuna'!$A$5:$W$350,9,0)+VLOOKUP(E174,'Detalle x comuna'!$A$5:$W$350,11,0),0)</f>
        <v>0</v>
      </c>
      <c r="H174" s="29">
        <f>IFERROR(VLOOKUP(E174,'Detalle x comuna'!$A$5:$W$350,13,0)+VLOOKUP(E174,'Detalle x comuna'!$A$5:$W$350,15,0),0)</f>
        <v>0</v>
      </c>
      <c r="I174" s="29">
        <f>IFERROR(VLOOKUP(E174,'Detalle x comuna'!$A$5:$W$350,17,0)+VLOOKUP(E174,'Detalle x comuna'!$A$5:$W$350,19,0),0)</f>
        <v>0</v>
      </c>
      <c r="J174" s="29">
        <f>IFERROR(VLOOKUP(E174,'Detalle x comuna'!$A$5:$W$350,21,0),0)</f>
        <v>0</v>
      </c>
      <c r="K174" s="75">
        <f t="shared" si="2"/>
        <v>0</v>
      </c>
    </row>
    <row r="175" spans="1:11" ht="15.75" customHeight="1" x14ac:dyDescent="0.25">
      <c r="A175" s="7">
        <v>172</v>
      </c>
      <c r="B175" s="27" t="s">
        <v>299</v>
      </c>
      <c r="C175" s="9" t="s">
        <v>360</v>
      </c>
      <c r="D175" s="9" t="s">
        <v>361</v>
      </c>
      <c r="E175" s="28">
        <v>8412</v>
      </c>
      <c r="F175" s="29">
        <f>IFERROR(VLOOKUP(E175,'Detalle x comuna'!$A$5:$W$350,5,0)+VLOOKUP(E175,'Detalle x comuna'!$A$5:$W$350,7,0),0)</f>
        <v>0</v>
      </c>
      <c r="G175" s="29">
        <f>IFERROR(VLOOKUP(E175,'Detalle x comuna'!$A$5:$W$350,9,0)+VLOOKUP(E175,'Detalle x comuna'!$A$5:$W$350,11,0),0)</f>
        <v>0</v>
      </c>
      <c r="H175" s="29">
        <f>IFERROR(VLOOKUP(E175,'Detalle x comuna'!$A$5:$W$350,13,0)+VLOOKUP(E175,'Detalle x comuna'!$A$5:$W$350,15,0),0)</f>
        <v>0</v>
      </c>
      <c r="I175" s="29">
        <f>IFERROR(VLOOKUP(E175,'Detalle x comuna'!$A$5:$W$350,17,0)+VLOOKUP(E175,'Detalle x comuna'!$A$5:$W$350,19,0),0)</f>
        <v>0</v>
      </c>
      <c r="J175" s="29">
        <f>IFERROR(VLOOKUP(E175,'Detalle x comuna'!$A$5:$W$350,21,0),0)</f>
        <v>0</v>
      </c>
      <c r="K175" s="75">
        <f t="shared" si="2"/>
        <v>0</v>
      </c>
    </row>
    <row r="176" spans="1:11" ht="15.75" customHeight="1" x14ac:dyDescent="0.25">
      <c r="A176" s="7">
        <v>173</v>
      </c>
      <c r="B176" s="27" t="s">
        <v>299</v>
      </c>
      <c r="C176" s="9" t="s">
        <v>362</v>
      </c>
      <c r="D176" s="9" t="s">
        <v>363</v>
      </c>
      <c r="E176" s="28">
        <v>8413</v>
      </c>
      <c r="F176" s="29">
        <f>IFERROR(VLOOKUP(E176,'Detalle x comuna'!$A$5:$W$350,5,0)+VLOOKUP(E176,'Detalle x comuna'!$A$5:$W$350,7,0),0)</f>
        <v>0</v>
      </c>
      <c r="G176" s="29">
        <f>IFERROR(VLOOKUP(E176,'Detalle x comuna'!$A$5:$W$350,9,0)+VLOOKUP(E176,'Detalle x comuna'!$A$5:$W$350,11,0),0)</f>
        <v>0</v>
      </c>
      <c r="H176" s="29">
        <f>IFERROR(VLOOKUP(E176,'Detalle x comuna'!$A$5:$W$350,13,0)+VLOOKUP(E176,'Detalle x comuna'!$A$5:$W$350,15,0),0)</f>
        <v>0</v>
      </c>
      <c r="I176" s="29">
        <f>IFERROR(VLOOKUP(E176,'Detalle x comuna'!$A$5:$W$350,17,0)+VLOOKUP(E176,'Detalle x comuna'!$A$5:$W$350,19,0),0)</f>
        <v>0</v>
      </c>
      <c r="J176" s="29">
        <f>IFERROR(VLOOKUP(E176,'Detalle x comuna'!$A$5:$W$350,21,0),0)</f>
        <v>0</v>
      </c>
      <c r="K176" s="75">
        <f t="shared" si="2"/>
        <v>0</v>
      </c>
    </row>
    <row r="177" spans="1:11" ht="15.75" customHeight="1" x14ac:dyDescent="0.25">
      <c r="A177" s="7">
        <v>174</v>
      </c>
      <c r="B177" s="27" t="s">
        <v>299</v>
      </c>
      <c r="C177" s="9" t="s">
        <v>364</v>
      </c>
      <c r="D177" s="9" t="s">
        <v>365</v>
      </c>
      <c r="E177" s="28">
        <v>8414</v>
      </c>
      <c r="F177" s="29">
        <f>IFERROR(VLOOKUP(E177,'Detalle x comuna'!$A$5:$W$350,5,0)+VLOOKUP(E177,'Detalle x comuna'!$A$5:$W$350,7,0),0)</f>
        <v>0</v>
      </c>
      <c r="G177" s="29">
        <f>IFERROR(VLOOKUP(E177,'Detalle x comuna'!$A$5:$W$350,9,0)+VLOOKUP(E177,'Detalle x comuna'!$A$5:$W$350,11,0),0)</f>
        <v>0</v>
      </c>
      <c r="H177" s="29">
        <f>IFERROR(VLOOKUP(E177,'Detalle x comuna'!$A$5:$W$350,13,0)+VLOOKUP(E177,'Detalle x comuna'!$A$5:$W$350,15,0),0)</f>
        <v>0</v>
      </c>
      <c r="I177" s="29">
        <f>IFERROR(VLOOKUP(E177,'Detalle x comuna'!$A$5:$W$350,17,0)+VLOOKUP(E177,'Detalle x comuna'!$A$5:$W$350,19,0),0)</f>
        <v>0</v>
      </c>
      <c r="J177" s="29">
        <f>IFERROR(VLOOKUP(E177,'Detalle x comuna'!$A$5:$W$350,21,0),0)</f>
        <v>0</v>
      </c>
      <c r="K177" s="75">
        <f t="shared" si="2"/>
        <v>0</v>
      </c>
    </row>
    <row r="178" spans="1:11" ht="15.75" customHeight="1" x14ac:dyDescent="0.25">
      <c r="A178" s="7">
        <v>175</v>
      </c>
      <c r="B178" s="27" t="s">
        <v>366</v>
      </c>
      <c r="C178" s="9" t="s">
        <v>367</v>
      </c>
      <c r="D178" s="9" t="s">
        <v>368</v>
      </c>
      <c r="E178" s="28">
        <v>9101</v>
      </c>
      <c r="F178" s="29">
        <f>IFERROR(VLOOKUP(E178,'Detalle x comuna'!$A$5:$W$350,5,0)+VLOOKUP(E178,'Detalle x comuna'!$A$5:$W$350,7,0),0)</f>
        <v>0</v>
      </c>
      <c r="G178" s="29">
        <f>IFERROR(VLOOKUP(E178,'Detalle x comuna'!$A$5:$W$350,9,0)+VLOOKUP(E178,'Detalle x comuna'!$A$5:$W$350,11,0),0)</f>
        <v>0</v>
      </c>
      <c r="H178" s="29">
        <f>IFERROR(VLOOKUP(E178,'Detalle x comuna'!$A$5:$W$350,13,0)+VLOOKUP(E178,'Detalle x comuna'!$A$5:$W$350,15,0),0)</f>
        <v>0</v>
      </c>
      <c r="I178" s="29">
        <f>IFERROR(VLOOKUP(E178,'Detalle x comuna'!$A$5:$W$350,17,0)+VLOOKUP(E178,'Detalle x comuna'!$A$5:$W$350,19,0),0)</f>
        <v>0</v>
      </c>
      <c r="J178" s="29">
        <f>IFERROR(VLOOKUP(E178,'Detalle x comuna'!$A$5:$W$350,21,0),0)</f>
        <v>0</v>
      </c>
      <c r="K178" s="75">
        <f t="shared" si="2"/>
        <v>0</v>
      </c>
    </row>
    <row r="179" spans="1:11" ht="15.75" customHeight="1" x14ac:dyDescent="0.25">
      <c r="A179" s="7">
        <v>176</v>
      </c>
      <c r="B179" s="27" t="s">
        <v>366</v>
      </c>
      <c r="C179" s="9" t="s">
        <v>369</v>
      </c>
      <c r="D179" s="9" t="s">
        <v>370</v>
      </c>
      <c r="E179" s="28">
        <v>9102</v>
      </c>
      <c r="F179" s="29">
        <f>IFERROR(VLOOKUP(E179,'Detalle x comuna'!$A$5:$W$350,5,0)+VLOOKUP(E179,'Detalle x comuna'!$A$5:$W$350,7,0),0)</f>
        <v>243588</v>
      </c>
      <c r="G179" s="29">
        <f>IFERROR(VLOOKUP(E179,'Detalle x comuna'!$A$5:$W$350,9,0)+VLOOKUP(E179,'Detalle x comuna'!$A$5:$W$350,11,0),0)</f>
        <v>0</v>
      </c>
      <c r="H179" s="29">
        <f>IFERROR(VLOOKUP(E179,'Detalle x comuna'!$A$5:$W$350,13,0)+VLOOKUP(E179,'Detalle x comuna'!$A$5:$W$350,15,0),0)</f>
        <v>0</v>
      </c>
      <c r="I179" s="29">
        <f>IFERROR(VLOOKUP(E179,'Detalle x comuna'!$A$5:$W$350,17,0)+VLOOKUP(E179,'Detalle x comuna'!$A$5:$W$350,19,0),0)</f>
        <v>0</v>
      </c>
      <c r="J179" s="29">
        <f>IFERROR(VLOOKUP(E179,'Detalle x comuna'!$A$5:$W$350,21,0),0)</f>
        <v>0</v>
      </c>
      <c r="K179" s="75">
        <f t="shared" si="2"/>
        <v>243588</v>
      </c>
    </row>
    <row r="180" spans="1:11" ht="15.75" customHeight="1" x14ac:dyDescent="0.25">
      <c r="A180" s="7">
        <v>177</v>
      </c>
      <c r="B180" s="27" t="s">
        <v>366</v>
      </c>
      <c r="C180" s="9" t="s">
        <v>371</v>
      </c>
      <c r="D180" s="9" t="s">
        <v>372</v>
      </c>
      <c r="E180" s="28">
        <v>9103</v>
      </c>
      <c r="F180" s="29">
        <f>IFERROR(VLOOKUP(E180,'Detalle x comuna'!$A$5:$W$350,5,0)+VLOOKUP(E180,'Detalle x comuna'!$A$5:$W$350,7,0),0)</f>
        <v>0</v>
      </c>
      <c r="G180" s="29">
        <f>IFERROR(VLOOKUP(E180,'Detalle x comuna'!$A$5:$W$350,9,0)+VLOOKUP(E180,'Detalle x comuna'!$A$5:$W$350,11,0),0)</f>
        <v>0</v>
      </c>
      <c r="H180" s="29">
        <f>IFERROR(VLOOKUP(E180,'Detalle x comuna'!$A$5:$W$350,13,0)+VLOOKUP(E180,'Detalle x comuna'!$A$5:$W$350,15,0),0)</f>
        <v>0</v>
      </c>
      <c r="I180" s="29">
        <f>IFERROR(VLOOKUP(E180,'Detalle x comuna'!$A$5:$W$350,17,0)+VLOOKUP(E180,'Detalle x comuna'!$A$5:$W$350,19,0),0)</f>
        <v>0</v>
      </c>
      <c r="J180" s="29">
        <f>IFERROR(VLOOKUP(E180,'Detalle x comuna'!$A$5:$W$350,21,0),0)</f>
        <v>0</v>
      </c>
      <c r="K180" s="75">
        <f t="shared" si="2"/>
        <v>0</v>
      </c>
    </row>
    <row r="181" spans="1:11" ht="15.75" customHeight="1" x14ac:dyDescent="0.25">
      <c r="A181" s="7">
        <v>178</v>
      </c>
      <c r="B181" s="27" t="s">
        <v>366</v>
      </c>
      <c r="C181" s="9" t="s">
        <v>373</v>
      </c>
      <c r="D181" s="9" t="s">
        <v>374</v>
      </c>
      <c r="E181" s="28">
        <v>9104</v>
      </c>
      <c r="F181" s="29">
        <f>IFERROR(VLOOKUP(E181,'Detalle x comuna'!$A$5:$W$350,5,0)+VLOOKUP(E181,'Detalle x comuna'!$A$5:$W$350,7,0),0)</f>
        <v>0</v>
      </c>
      <c r="G181" s="29">
        <f>IFERROR(VLOOKUP(E181,'Detalle x comuna'!$A$5:$W$350,9,0)+VLOOKUP(E181,'Detalle x comuna'!$A$5:$W$350,11,0),0)</f>
        <v>0</v>
      </c>
      <c r="H181" s="29">
        <f>IFERROR(VLOOKUP(E181,'Detalle x comuna'!$A$5:$W$350,13,0)+VLOOKUP(E181,'Detalle x comuna'!$A$5:$W$350,15,0),0)</f>
        <v>0</v>
      </c>
      <c r="I181" s="29">
        <f>IFERROR(VLOOKUP(E181,'Detalle x comuna'!$A$5:$W$350,17,0)+VLOOKUP(E181,'Detalle x comuna'!$A$5:$W$350,19,0),0)</f>
        <v>0</v>
      </c>
      <c r="J181" s="29">
        <f>IFERROR(VLOOKUP(E181,'Detalle x comuna'!$A$5:$W$350,21,0),0)</f>
        <v>0</v>
      </c>
      <c r="K181" s="75">
        <f t="shared" si="2"/>
        <v>0</v>
      </c>
    </row>
    <row r="182" spans="1:11" ht="15.75" customHeight="1" x14ac:dyDescent="0.25">
      <c r="A182" s="7">
        <v>179</v>
      </c>
      <c r="B182" s="27" t="s">
        <v>366</v>
      </c>
      <c r="C182" s="9" t="s">
        <v>375</v>
      </c>
      <c r="D182" s="9" t="s">
        <v>376</v>
      </c>
      <c r="E182" s="28">
        <v>9105</v>
      </c>
      <c r="F182" s="29">
        <f>IFERROR(VLOOKUP(E182,'Detalle x comuna'!$A$5:$W$350,5,0)+VLOOKUP(E182,'Detalle x comuna'!$A$5:$W$350,7,0),0)</f>
        <v>0</v>
      </c>
      <c r="G182" s="29">
        <f>IFERROR(VLOOKUP(E182,'Detalle x comuna'!$A$5:$W$350,9,0)+VLOOKUP(E182,'Detalle x comuna'!$A$5:$W$350,11,0),0)</f>
        <v>0</v>
      </c>
      <c r="H182" s="29">
        <f>IFERROR(VLOOKUP(E182,'Detalle x comuna'!$A$5:$W$350,13,0)+VLOOKUP(E182,'Detalle x comuna'!$A$5:$W$350,15,0),0)</f>
        <v>0</v>
      </c>
      <c r="I182" s="29">
        <f>IFERROR(VLOOKUP(E182,'Detalle x comuna'!$A$5:$W$350,17,0)+VLOOKUP(E182,'Detalle x comuna'!$A$5:$W$350,19,0),0)</f>
        <v>0</v>
      </c>
      <c r="J182" s="29">
        <f>IFERROR(VLOOKUP(E182,'Detalle x comuna'!$A$5:$W$350,21,0),0)</f>
        <v>0</v>
      </c>
      <c r="K182" s="75">
        <f t="shared" si="2"/>
        <v>0</v>
      </c>
    </row>
    <row r="183" spans="1:11" ht="15.75" customHeight="1" x14ac:dyDescent="0.25">
      <c r="A183" s="7">
        <v>180</v>
      </c>
      <c r="B183" s="27" t="s">
        <v>366</v>
      </c>
      <c r="C183" s="9" t="s">
        <v>377</v>
      </c>
      <c r="D183" s="9" t="s">
        <v>378</v>
      </c>
      <c r="E183" s="28">
        <v>9106</v>
      </c>
      <c r="F183" s="29">
        <f>IFERROR(VLOOKUP(E183,'Detalle x comuna'!$A$5:$W$350,5,0)+VLOOKUP(E183,'Detalle x comuna'!$A$5:$W$350,7,0),0)</f>
        <v>0</v>
      </c>
      <c r="G183" s="29">
        <f>IFERROR(VLOOKUP(E183,'Detalle x comuna'!$A$5:$W$350,9,0)+VLOOKUP(E183,'Detalle x comuna'!$A$5:$W$350,11,0),0)</f>
        <v>0</v>
      </c>
      <c r="H183" s="29">
        <f>IFERROR(VLOOKUP(E183,'Detalle x comuna'!$A$5:$W$350,13,0)+VLOOKUP(E183,'Detalle x comuna'!$A$5:$W$350,15,0),0)</f>
        <v>0</v>
      </c>
      <c r="I183" s="29">
        <f>IFERROR(VLOOKUP(E183,'Detalle x comuna'!$A$5:$W$350,17,0)+VLOOKUP(E183,'Detalle x comuna'!$A$5:$W$350,19,0),0)</f>
        <v>0</v>
      </c>
      <c r="J183" s="29">
        <f>IFERROR(VLOOKUP(E183,'Detalle x comuna'!$A$5:$W$350,21,0),0)</f>
        <v>0</v>
      </c>
      <c r="K183" s="75">
        <f t="shared" si="2"/>
        <v>0</v>
      </c>
    </row>
    <row r="184" spans="1:11" ht="15.75" customHeight="1" x14ac:dyDescent="0.25">
      <c r="A184" s="7">
        <v>181</v>
      </c>
      <c r="B184" s="27" t="s">
        <v>366</v>
      </c>
      <c r="C184" s="9" t="s">
        <v>379</v>
      </c>
      <c r="D184" s="9" t="s">
        <v>380</v>
      </c>
      <c r="E184" s="28">
        <v>9107</v>
      </c>
      <c r="F184" s="29">
        <f>IFERROR(VLOOKUP(E184,'Detalle x comuna'!$A$5:$W$350,5,0)+VLOOKUP(E184,'Detalle x comuna'!$A$5:$W$350,7,0),0)</f>
        <v>0</v>
      </c>
      <c r="G184" s="29">
        <f>IFERROR(VLOOKUP(E184,'Detalle x comuna'!$A$5:$W$350,9,0)+VLOOKUP(E184,'Detalle x comuna'!$A$5:$W$350,11,0),0)</f>
        <v>0</v>
      </c>
      <c r="H184" s="29">
        <f>IFERROR(VLOOKUP(E184,'Detalle x comuna'!$A$5:$W$350,13,0)+VLOOKUP(E184,'Detalle x comuna'!$A$5:$W$350,15,0),0)</f>
        <v>0</v>
      </c>
      <c r="I184" s="29">
        <f>IFERROR(VLOOKUP(E184,'Detalle x comuna'!$A$5:$W$350,17,0)+VLOOKUP(E184,'Detalle x comuna'!$A$5:$W$350,19,0),0)</f>
        <v>0</v>
      </c>
      <c r="J184" s="29">
        <f>IFERROR(VLOOKUP(E184,'Detalle x comuna'!$A$5:$W$350,21,0),0)</f>
        <v>0</v>
      </c>
      <c r="K184" s="75">
        <f t="shared" si="2"/>
        <v>0</v>
      </c>
    </row>
    <row r="185" spans="1:11" ht="15.75" customHeight="1" x14ac:dyDescent="0.25">
      <c r="A185" s="7">
        <v>182</v>
      </c>
      <c r="B185" s="27" t="s">
        <v>366</v>
      </c>
      <c r="C185" s="9" t="s">
        <v>381</v>
      </c>
      <c r="D185" s="9" t="s">
        <v>382</v>
      </c>
      <c r="E185" s="28">
        <v>9108</v>
      </c>
      <c r="F185" s="29">
        <f>IFERROR(VLOOKUP(E185,'Detalle x comuna'!$A$5:$W$350,5,0)+VLOOKUP(E185,'Detalle x comuna'!$A$5:$W$350,7,0),0)</f>
        <v>0</v>
      </c>
      <c r="G185" s="29">
        <f>IFERROR(VLOOKUP(E185,'Detalle x comuna'!$A$5:$W$350,9,0)+VLOOKUP(E185,'Detalle x comuna'!$A$5:$W$350,11,0),0)</f>
        <v>0</v>
      </c>
      <c r="H185" s="29">
        <f>IFERROR(VLOOKUP(E185,'Detalle x comuna'!$A$5:$W$350,13,0)+VLOOKUP(E185,'Detalle x comuna'!$A$5:$W$350,15,0),0)</f>
        <v>0</v>
      </c>
      <c r="I185" s="29">
        <f>IFERROR(VLOOKUP(E185,'Detalle x comuna'!$A$5:$W$350,17,0)+VLOOKUP(E185,'Detalle x comuna'!$A$5:$W$350,19,0),0)</f>
        <v>0</v>
      </c>
      <c r="J185" s="29">
        <f>IFERROR(VLOOKUP(E185,'Detalle x comuna'!$A$5:$W$350,21,0),0)</f>
        <v>0</v>
      </c>
      <c r="K185" s="75">
        <f t="shared" si="2"/>
        <v>0</v>
      </c>
    </row>
    <row r="186" spans="1:11" ht="15.75" customHeight="1" x14ac:dyDescent="0.25">
      <c r="A186" s="7">
        <v>183</v>
      </c>
      <c r="B186" s="27" t="s">
        <v>366</v>
      </c>
      <c r="C186" s="9" t="s">
        <v>383</v>
      </c>
      <c r="D186" s="9" t="s">
        <v>384</v>
      </c>
      <c r="E186" s="28">
        <v>9109</v>
      </c>
      <c r="F186" s="29">
        <f>IFERROR(VLOOKUP(E186,'Detalle x comuna'!$A$5:$W$350,5,0)+VLOOKUP(E186,'Detalle x comuna'!$A$5:$W$350,7,0),0)</f>
        <v>0</v>
      </c>
      <c r="G186" s="29">
        <f>IFERROR(VLOOKUP(E186,'Detalle x comuna'!$A$5:$W$350,9,0)+VLOOKUP(E186,'Detalle x comuna'!$A$5:$W$350,11,0),0)</f>
        <v>0</v>
      </c>
      <c r="H186" s="29">
        <f>IFERROR(VLOOKUP(E186,'Detalle x comuna'!$A$5:$W$350,13,0)+VLOOKUP(E186,'Detalle x comuna'!$A$5:$W$350,15,0),0)</f>
        <v>0</v>
      </c>
      <c r="I186" s="29">
        <f>IFERROR(VLOOKUP(E186,'Detalle x comuna'!$A$5:$W$350,17,0)+VLOOKUP(E186,'Detalle x comuna'!$A$5:$W$350,19,0),0)</f>
        <v>0</v>
      </c>
      <c r="J186" s="29">
        <f>IFERROR(VLOOKUP(E186,'Detalle x comuna'!$A$5:$W$350,21,0),0)</f>
        <v>0</v>
      </c>
      <c r="K186" s="75">
        <f t="shared" si="2"/>
        <v>0</v>
      </c>
    </row>
    <row r="187" spans="1:11" ht="15.75" customHeight="1" x14ac:dyDescent="0.25">
      <c r="A187" s="7">
        <v>184</v>
      </c>
      <c r="B187" s="27" t="s">
        <v>366</v>
      </c>
      <c r="C187" s="9" t="s">
        <v>385</v>
      </c>
      <c r="D187" s="9" t="s">
        <v>386</v>
      </c>
      <c r="E187" s="28">
        <v>9110</v>
      </c>
      <c r="F187" s="29">
        <f>IFERROR(VLOOKUP(E187,'Detalle x comuna'!$A$5:$W$350,5,0)+VLOOKUP(E187,'Detalle x comuna'!$A$5:$W$350,7,0),0)</f>
        <v>0</v>
      </c>
      <c r="G187" s="29">
        <f>IFERROR(VLOOKUP(E187,'Detalle x comuna'!$A$5:$W$350,9,0)+VLOOKUP(E187,'Detalle x comuna'!$A$5:$W$350,11,0),0)</f>
        <v>0</v>
      </c>
      <c r="H187" s="29">
        <f>IFERROR(VLOOKUP(E187,'Detalle x comuna'!$A$5:$W$350,13,0)+VLOOKUP(E187,'Detalle x comuna'!$A$5:$W$350,15,0),0)</f>
        <v>0</v>
      </c>
      <c r="I187" s="29">
        <f>IFERROR(VLOOKUP(E187,'Detalle x comuna'!$A$5:$W$350,17,0)+VLOOKUP(E187,'Detalle x comuna'!$A$5:$W$350,19,0),0)</f>
        <v>0</v>
      </c>
      <c r="J187" s="29">
        <f>IFERROR(VLOOKUP(E187,'Detalle x comuna'!$A$5:$W$350,21,0),0)</f>
        <v>0</v>
      </c>
      <c r="K187" s="75">
        <f t="shared" si="2"/>
        <v>0</v>
      </c>
    </row>
    <row r="188" spans="1:11" ht="15.75" customHeight="1" x14ac:dyDescent="0.25">
      <c r="A188" s="7">
        <v>185</v>
      </c>
      <c r="B188" s="27" t="s">
        <v>366</v>
      </c>
      <c r="C188" s="9" t="s">
        <v>387</v>
      </c>
      <c r="D188" s="9" t="s">
        <v>388</v>
      </c>
      <c r="E188" s="28">
        <v>9111</v>
      </c>
      <c r="F188" s="29">
        <f>IFERROR(VLOOKUP(E188,'Detalle x comuna'!$A$5:$W$350,5,0)+VLOOKUP(E188,'Detalle x comuna'!$A$5:$W$350,7,0),0)</f>
        <v>0</v>
      </c>
      <c r="G188" s="29">
        <f>IFERROR(VLOOKUP(E188,'Detalle x comuna'!$A$5:$W$350,9,0)+VLOOKUP(E188,'Detalle x comuna'!$A$5:$W$350,11,0),0)</f>
        <v>0</v>
      </c>
      <c r="H188" s="29">
        <f>IFERROR(VLOOKUP(E188,'Detalle x comuna'!$A$5:$W$350,13,0)+VLOOKUP(E188,'Detalle x comuna'!$A$5:$W$350,15,0),0)</f>
        <v>0</v>
      </c>
      <c r="I188" s="29">
        <f>IFERROR(VLOOKUP(E188,'Detalle x comuna'!$A$5:$W$350,17,0)+VLOOKUP(E188,'Detalle x comuna'!$A$5:$W$350,19,0),0)</f>
        <v>0</v>
      </c>
      <c r="J188" s="29">
        <f>IFERROR(VLOOKUP(E188,'Detalle x comuna'!$A$5:$W$350,21,0),0)</f>
        <v>0</v>
      </c>
      <c r="K188" s="75">
        <f t="shared" si="2"/>
        <v>0</v>
      </c>
    </row>
    <row r="189" spans="1:11" ht="15.75" customHeight="1" x14ac:dyDescent="0.25">
      <c r="A189" s="7">
        <v>186</v>
      </c>
      <c r="B189" s="27" t="s">
        <v>366</v>
      </c>
      <c r="C189" s="9" t="s">
        <v>389</v>
      </c>
      <c r="D189" s="9" t="s">
        <v>390</v>
      </c>
      <c r="E189" s="28">
        <v>9201</v>
      </c>
      <c r="F189" s="29">
        <f>IFERROR(VLOOKUP(E189,'Detalle x comuna'!$A$5:$W$350,5,0)+VLOOKUP(E189,'Detalle x comuna'!$A$5:$W$350,7,0),0)</f>
        <v>0</v>
      </c>
      <c r="G189" s="29">
        <f>IFERROR(VLOOKUP(E189,'Detalle x comuna'!$A$5:$W$350,9,0)+VLOOKUP(E189,'Detalle x comuna'!$A$5:$W$350,11,0),0)</f>
        <v>0</v>
      </c>
      <c r="H189" s="29">
        <f>IFERROR(VLOOKUP(E189,'Detalle x comuna'!$A$5:$W$350,13,0)+VLOOKUP(E189,'Detalle x comuna'!$A$5:$W$350,15,0),0)</f>
        <v>0</v>
      </c>
      <c r="I189" s="29">
        <f>IFERROR(VLOOKUP(E189,'Detalle x comuna'!$A$5:$W$350,17,0)+VLOOKUP(E189,'Detalle x comuna'!$A$5:$W$350,19,0),0)</f>
        <v>0</v>
      </c>
      <c r="J189" s="29">
        <f>IFERROR(VLOOKUP(E189,'Detalle x comuna'!$A$5:$W$350,21,0),0)</f>
        <v>0</v>
      </c>
      <c r="K189" s="75">
        <f t="shared" si="2"/>
        <v>0</v>
      </c>
    </row>
    <row r="190" spans="1:11" ht="15.75" customHeight="1" x14ac:dyDescent="0.25">
      <c r="A190" s="7">
        <v>187</v>
      </c>
      <c r="B190" s="27" t="s">
        <v>366</v>
      </c>
      <c r="C190" s="9" t="s">
        <v>391</v>
      </c>
      <c r="D190" s="9" t="s">
        <v>392</v>
      </c>
      <c r="E190" s="28">
        <v>9202</v>
      </c>
      <c r="F190" s="29">
        <f>IFERROR(VLOOKUP(E190,'Detalle x comuna'!$A$5:$W$350,5,0)+VLOOKUP(E190,'Detalle x comuna'!$A$5:$W$350,7,0),0)</f>
        <v>0</v>
      </c>
      <c r="G190" s="29">
        <f>IFERROR(VLOOKUP(E190,'Detalle x comuna'!$A$5:$W$350,9,0)+VLOOKUP(E190,'Detalle x comuna'!$A$5:$W$350,11,0),0)</f>
        <v>0</v>
      </c>
      <c r="H190" s="29">
        <f>IFERROR(VLOOKUP(E190,'Detalle x comuna'!$A$5:$W$350,13,0)+VLOOKUP(E190,'Detalle x comuna'!$A$5:$W$350,15,0),0)</f>
        <v>0</v>
      </c>
      <c r="I190" s="29">
        <f>IFERROR(VLOOKUP(E190,'Detalle x comuna'!$A$5:$W$350,17,0)+VLOOKUP(E190,'Detalle x comuna'!$A$5:$W$350,19,0),0)</f>
        <v>0</v>
      </c>
      <c r="J190" s="29">
        <f>IFERROR(VLOOKUP(E190,'Detalle x comuna'!$A$5:$W$350,21,0),0)</f>
        <v>0</v>
      </c>
      <c r="K190" s="75">
        <f t="shared" si="2"/>
        <v>0</v>
      </c>
    </row>
    <row r="191" spans="1:11" ht="15.75" customHeight="1" x14ac:dyDescent="0.25">
      <c r="A191" s="7">
        <v>188</v>
      </c>
      <c r="B191" s="27" t="s">
        <v>366</v>
      </c>
      <c r="C191" s="9" t="s">
        <v>393</v>
      </c>
      <c r="D191" s="9" t="s">
        <v>394</v>
      </c>
      <c r="E191" s="28">
        <v>9203</v>
      </c>
      <c r="F191" s="29">
        <f>IFERROR(VLOOKUP(E191,'Detalle x comuna'!$A$5:$W$350,5,0)+VLOOKUP(E191,'Detalle x comuna'!$A$5:$W$350,7,0),0)</f>
        <v>0</v>
      </c>
      <c r="G191" s="29">
        <f>IFERROR(VLOOKUP(E191,'Detalle x comuna'!$A$5:$W$350,9,0)+VLOOKUP(E191,'Detalle x comuna'!$A$5:$W$350,11,0),0)</f>
        <v>0</v>
      </c>
      <c r="H191" s="29">
        <f>IFERROR(VLOOKUP(E191,'Detalle x comuna'!$A$5:$W$350,13,0)+VLOOKUP(E191,'Detalle x comuna'!$A$5:$W$350,15,0),0)</f>
        <v>0</v>
      </c>
      <c r="I191" s="29">
        <f>IFERROR(VLOOKUP(E191,'Detalle x comuna'!$A$5:$W$350,17,0)+VLOOKUP(E191,'Detalle x comuna'!$A$5:$W$350,19,0),0)</f>
        <v>0</v>
      </c>
      <c r="J191" s="29">
        <f>IFERROR(VLOOKUP(E191,'Detalle x comuna'!$A$5:$W$350,21,0),0)</f>
        <v>0</v>
      </c>
      <c r="K191" s="75">
        <f t="shared" si="2"/>
        <v>0</v>
      </c>
    </row>
    <row r="192" spans="1:11" ht="15.75" customHeight="1" x14ac:dyDescent="0.25">
      <c r="A192" s="7">
        <v>189</v>
      </c>
      <c r="B192" s="27" t="s">
        <v>366</v>
      </c>
      <c r="C192" s="9" t="s">
        <v>395</v>
      </c>
      <c r="D192" s="9" t="s">
        <v>396</v>
      </c>
      <c r="E192" s="28">
        <v>9204</v>
      </c>
      <c r="F192" s="29">
        <f>IFERROR(VLOOKUP(E192,'Detalle x comuna'!$A$5:$W$350,5,0)+VLOOKUP(E192,'Detalle x comuna'!$A$5:$W$350,7,0),0)</f>
        <v>0</v>
      </c>
      <c r="G192" s="29">
        <f>IFERROR(VLOOKUP(E192,'Detalle x comuna'!$A$5:$W$350,9,0)+VLOOKUP(E192,'Detalle x comuna'!$A$5:$W$350,11,0),0)</f>
        <v>0</v>
      </c>
      <c r="H192" s="29">
        <f>IFERROR(VLOOKUP(E192,'Detalle x comuna'!$A$5:$W$350,13,0)+VLOOKUP(E192,'Detalle x comuna'!$A$5:$W$350,15,0),0)</f>
        <v>0</v>
      </c>
      <c r="I192" s="29">
        <f>IFERROR(VLOOKUP(E192,'Detalle x comuna'!$A$5:$W$350,17,0)+VLOOKUP(E192,'Detalle x comuna'!$A$5:$W$350,19,0),0)</f>
        <v>0</v>
      </c>
      <c r="J192" s="29">
        <f>IFERROR(VLOOKUP(E192,'Detalle x comuna'!$A$5:$W$350,21,0),0)</f>
        <v>0</v>
      </c>
      <c r="K192" s="75">
        <f t="shared" si="2"/>
        <v>0</v>
      </c>
    </row>
    <row r="193" spans="1:11" ht="15.75" customHeight="1" x14ac:dyDescent="0.25">
      <c r="A193" s="7">
        <v>190</v>
      </c>
      <c r="B193" s="27" t="s">
        <v>366</v>
      </c>
      <c r="C193" s="9" t="s">
        <v>397</v>
      </c>
      <c r="D193" s="9" t="s">
        <v>398</v>
      </c>
      <c r="E193" s="28">
        <v>9205</v>
      </c>
      <c r="F193" s="29">
        <f>IFERROR(VLOOKUP(E193,'Detalle x comuna'!$A$5:$W$350,5,0)+VLOOKUP(E193,'Detalle x comuna'!$A$5:$W$350,7,0),0)</f>
        <v>0</v>
      </c>
      <c r="G193" s="29">
        <f>IFERROR(VLOOKUP(E193,'Detalle x comuna'!$A$5:$W$350,9,0)+VLOOKUP(E193,'Detalle x comuna'!$A$5:$W$350,11,0),0)</f>
        <v>0</v>
      </c>
      <c r="H193" s="29">
        <f>IFERROR(VLOOKUP(E193,'Detalle x comuna'!$A$5:$W$350,13,0)+VLOOKUP(E193,'Detalle x comuna'!$A$5:$W$350,15,0),0)</f>
        <v>0</v>
      </c>
      <c r="I193" s="29">
        <f>IFERROR(VLOOKUP(E193,'Detalle x comuna'!$A$5:$W$350,17,0)+VLOOKUP(E193,'Detalle x comuna'!$A$5:$W$350,19,0),0)</f>
        <v>0</v>
      </c>
      <c r="J193" s="29">
        <f>IFERROR(VLOOKUP(E193,'Detalle x comuna'!$A$5:$W$350,21,0),0)</f>
        <v>0</v>
      </c>
      <c r="K193" s="75">
        <f t="shared" si="2"/>
        <v>0</v>
      </c>
    </row>
    <row r="194" spans="1:11" ht="15.75" customHeight="1" x14ac:dyDescent="0.25">
      <c r="A194" s="7">
        <v>191</v>
      </c>
      <c r="B194" s="27" t="s">
        <v>366</v>
      </c>
      <c r="C194" s="9" t="s">
        <v>399</v>
      </c>
      <c r="D194" s="9" t="s">
        <v>400</v>
      </c>
      <c r="E194" s="28">
        <v>9206</v>
      </c>
      <c r="F194" s="29">
        <f>IFERROR(VLOOKUP(E194,'Detalle x comuna'!$A$5:$W$350,5,0)+VLOOKUP(E194,'Detalle x comuna'!$A$5:$W$350,7,0),0)</f>
        <v>0</v>
      </c>
      <c r="G194" s="29">
        <f>IFERROR(VLOOKUP(E194,'Detalle x comuna'!$A$5:$W$350,9,0)+VLOOKUP(E194,'Detalle x comuna'!$A$5:$W$350,11,0),0)</f>
        <v>0</v>
      </c>
      <c r="H194" s="29">
        <f>IFERROR(VLOOKUP(E194,'Detalle x comuna'!$A$5:$W$350,13,0)+VLOOKUP(E194,'Detalle x comuna'!$A$5:$W$350,15,0),0)</f>
        <v>0</v>
      </c>
      <c r="I194" s="29">
        <f>IFERROR(VLOOKUP(E194,'Detalle x comuna'!$A$5:$W$350,17,0)+VLOOKUP(E194,'Detalle x comuna'!$A$5:$W$350,19,0),0)</f>
        <v>0</v>
      </c>
      <c r="J194" s="29">
        <f>IFERROR(VLOOKUP(E194,'Detalle x comuna'!$A$5:$W$350,21,0),0)</f>
        <v>0</v>
      </c>
      <c r="K194" s="75">
        <f t="shared" si="2"/>
        <v>0</v>
      </c>
    </row>
    <row r="195" spans="1:11" ht="15.75" customHeight="1" x14ac:dyDescent="0.25">
      <c r="A195" s="7">
        <v>192</v>
      </c>
      <c r="B195" s="27" t="s">
        <v>366</v>
      </c>
      <c r="C195" s="9" t="s">
        <v>401</v>
      </c>
      <c r="D195" s="9" t="s">
        <v>402</v>
      </c>
      <c r="E195" s="28">
        <v>9207</v>
      </c>
      <c r="F195" s="29">
        <f>IFERROR(VLOOKUP(E195,'Detalle x comuna'!$A$5:$W$350,5,0)+VLOOKUP(E195,'Detalle x comuna'!$A$5:$W$350,7,0),0)</f>
        <v>0</v>
      </c>
      <c r="G195" s="29">
        <f>IFERROR(VLOOKUP(E195,'Detalle x comuna'!$A$5:$W$350,9,0)+VLOOKUP(E195,'Detalle x comuna'!$A$5:$W$350,11,0),0)</f>
        <v>0</v>
      </c>
      <c r="H195" s="29">
        <f>IFERROR(VLOOKUP(E195,'Detalle x comuna'!$A$5:$W$350,13,0)+VLOOKUP(E195,'Detalle x comuna'!$A$5:$W$350,15,0),0)</f>
        <v>0</v>
      </c>
      <c r="I195" s="29">
        <f>IFERROR(VLOOKUP(E195,'Detalle x comuna'!$A$5:$W$350,17,0)+VLOOKUP(E195,'Detalle x comuna'!$A$5:$W$350,19,0),0)</f>
        <v>0</v>
      </c>
      <c r="J195" s="29">
        <f>IFERROR(VLOOKUP(E195,'Detalle x comuna'!$A$5:$W$350,21,0),0)</f>
        <v>0</v>
      </c>
      <c r="K195" s="75">
        <f t="shared" si="2"/>
        <v>0</v>
      </c>
    </row>
    <row r="196" spans="1:11" ht="15.75" customHeight="1" x14ac:dyDescent="0.25">
      <c r="A196" s="7">
        <v>193</v>
      </c>
      <c r="B196" s="27" t="s">
        <v>366</v>
      </c>
      <c r="C196" s="9" t="s">
        <v>403</v>
      </c>
      <c r="D196" s="9" t="s">
        <v>404</v>
      </c>
      <c r="E196" s="28">
        <v>9208</v>
      </c>
      <c r="F196" s="29">
        <f>IFERROR(VLOOKUP(E196,'Detalle x comuna'!$A$5:$W$350,5,0)+VLOOKUP(E196,'Detalle x comuna'!$A$5:$W$350,7,0),0)</f>
        <v>0</v>
      </c>
      <c r="G196" s="29">
        <f>IFERROR(VLOOKUP(E196,'Detalle x comuna'!$A$5:$W$350,9,0)+VLOOKUP(E196,'Detalle x comuna'!$A$5:$W$350,11,0),0)</f>
        <v>0</v>
      </c>
      <c r="H196" s="29">
        <f>IFERROR(VLOOKUP(E196,'Detalle x comuna'!$A$5:$W$350,13,0)+VLOOKUP(E196,'Detalle x comuna'!$A$5:$W$350,15,0),0)</f>
        <v>0</v>
      </c>
      <c r="I196" s="29">
        <f>IFERROR(VLOOKUP(E196,'Detalle x comuna'!$A$5:$W$350,17,0)+VLOOKUP(E196,'Detalle x comuna'!$A$5:$W$350,19,0),0)</f>
        <v>0</v>
      </c>
      <c r="J196" s="29">
        <f>IFERROR(VLOOKUP(E196,'Detalle x comuna'!$A$5:$W$350,21,0),0)</f>
        <v>0</v>
      </c>
      <c r="K196" s="75">
        <f t="shared" ref="K196:K259" si="3">SUM(F196:J196)</f>
        <v>0</v>
      </c>
    </row>
    <row r="197" spans="1:11" ht="15.75" customHeight="1" x14ac:dyDescent="0.25">
      <c r="A197" s="7">
        <v>194</v>
      </c>
      <c r="B197" s="27" t="s">
        <v>366</v>
      </c>
      <c r="C197" s="9" t="s">
        <v>405</v>
      </c>
      <c r="D197" s="9" t="s">
        <v>406</v>
      </c>
      <c r="E197" s="28">
        <v>9209</v>
      </c>
      <c r="F197" s="29">
        <f>IFERROR(VLOOKUP(E197,'Detalle x comuna'!$A$5:$W$350,5,0)+VLOOKUP(E197,'Detalle x comuna'!$A$5:$W$350,7,0),0)</f>
        <v>0</v>
      </c>
      <c r="G197" s="29">
        <f>IFERROR(VLOOKUP(E197,'Detalle x comuna'!$A$5:$W$350,9,0)+VLOOKUP(E197,'Detalle x comuna'!$A$5:$W$350,11,0),0)</f>
        <v>0</v>
      </c>
      <c r="H197" s="29">
        <f>IFERROR(VLOOKUP(E197,'Detalle x comuna'!$A$5:$W$350,13,0)+VLOOKUP(E197,'Detalle x comuna'!$A$5:$W$350,15,0),0)</f>
        <v>0</v>
      </c>
      <c r="I197" s="29">
        <f>IFERROR(VLOOKUP(E197,'Detalle x comuna'!$A$5:$W$350,17,0)+VLOOKUP(E197,'Detalle x comuna'!$A$5:$W$350,19,0),0)</f>
        <v>0</v>
      </c>
      <c r="J197" s="29">
        <f>IFERROR(VLOOKUP(E197,'Detalle x comuna'!$A$5:$W$350,21,0),0)</f>
        <v>0</v>
      </c>
      <c r="K197" s="75">
        <f t="shared" si="3"/>
        <v>0</v>
      </c>
    </row>
    <row r="198" spans="1:11" ht="15.75" customHeight="1" x14ac:dyDescent="0.25">
      <c r="A198" s="7">
        <v>195</v>
      </c>
      <c r="B198" s="27" t="s">
        <v>366</v>
      </c>
      <c r="C198" s="9" t="s">
        <v>407</v>
      </c>
      <c r="D198" s="9" t="s">
        <v>408</v>
      </c>
      <c r="E198" s="28">
        <v>9210</v>
      </c>
      <c r="F198" s="29">
        <f>IFERROR(VLOOKUP(E198,'Detalle x comuna'!$A$5:$W$350,5,0)+VLOOKUP(E198,'Detalle x comuna'!$A$5:$W$350,7,0),0)</f>
        <v>0</v>
      </c>
      <c r="G198" s="29">
        <f>IFERROR(VLOOKUP(E198,'Detalle x comuna'!$A$5:$W$350,9,0)+VLOOKUP(E198,'Detalle x comuna'!$A$5:$W$350,11,0),0)</f>
        <v>0</v>
      </c>
      <c r="H198" s="29">
        <f>IFERROR(VLOOKUP(E198,'Detalle x comuna'!$A$5:$W$350,13,0)+VLOOKUP(E198,'Detalle x comuna'!$A$5:$W$350,15,0),0)</f>
        <v>0</v>
      </c>
      <c r="I198" s="29">
        <f>IFERROR(VLOOKUP(E198,'Detalle x comuna'!$A$5:$W$350,17,0)+VLOOKUP(E198,'Detalle x comuna'!$A$5:$W$350,19,0),0)</f>
        <v>0</v>
      </c>
      <c r="J198" s="29">
        <f>IFERROR(VLOOKUP(E198,'Detalle x comuna'!$A$5:$W$350,21,0),0)</f>
        <v>0</v>
      </c>
      <c r="K198" s="75">
        <f t="shared" si="3"/>
        <v>0</v>
      </c>
    </row>
    <row r="199" spans="1:11" ht="15.75" customHeight="1" x14ac:dyDescent="0.25">
      <c r="A199" s="7">
        <v>196</v>
      </c>
      <c r="B199" s="27" t="s">
        <v>366</v>
      </c>
      <c r="C199" s="9" t="s">
        <v>409</v>
      </c>
      <c r="D199" s="9" t="s">
        <v>410</v>
      </c>
      <c r="E199" s="28">
        <v>9211</v>
      </c>
      <c r="F199" s="29">
        <f>IFERROR(VLOOKUP(E199,'Detalle x comuna'!$A$5:$W$350,5,0)+VLOOKUP(E199,'Detalle x comuna'!$A$5:$W$350,7,0),0)</f>
        <v>0</v>
      </c>
      <c r="G199" s="29">
        <f>IFERROR(VLOOKUP(E199,'Detalle x comuna'!$A$5:$W$350,9,0)+VLOOKUP(E199,'Detalle x comuna'!$A$5:$W$350,11,0),0)</f>
        <v>0</v>
      </c>
      <c r="H199" s="29">
        <f>IFERROR(VLOOKUP(E199,'Detalle x comuna'!$A$5:$W$350,13,0)+VLOOKUP(E199,'Detalle x comuna'!$A$5:$W$350,15,0),0)</f>
        <v>0</v>
      </c>
      <c r="I199" s="29">
        <f>IFERROR(VLOOKUP(E199,'Detalle x comuna'!$A$5:$W$350,17,0)+VLOOKUP(E199,'Detalle x comuna'!$A$5:$W$350,19,0),0)</f>
        <v>0</v>
      </c>
      <c r="J199" s="29">
        <f>IFERROR(VLOOKUP(E199,'Detalle x comuna'!$A$5:$W$350,21,0),0)</f>
        <v>0</v>
      </c>
      <c r="K199" s="75">
        <f t="shared" si="3"/>
        <v>0</v>
      </c>
    </row>
    <row r="200" spans="1:11" ht="15.75" customHeight="1" x14ac:dyDescent="0.25">
      <c r="A200" s="7">
        <v>197</v>
      </c>
      <c r="B200" s="27" t="s">
        <v>366</v>
      </c>
      <c r="C200" s="9" t="s">
        <v>411</v>
      </c>
      <c r="D200" s="9" t="s">
        <v>412</v>
      </c>
      <c r="E200" s="28">
        <v>9212</v>
      </c>
      <c r="F200" s="29">
        <f>IFERROR(VLOOKUP(E200,'Detalle x comuna'!$A$5:$W$350,5,0)+VLOOKUP(E200,'Detalle x comuna'!$A$5:$W$350,7,0),0)</f>
        <v>0</v>
      </c>
      <c r="G200" s="29">
        <f>IFERROR(VLOOKUP(E200,'Detalle x comuna'!$A$5:$W$350,9,0)+VLOOKUP(E200,'Detalle x comuna'!$A$5:$W$350,11,0),0)</f>
        <v>0</v>
      </c>
      <c r="H200" s="29">
        <f>IFERROR(VLOOKUP(E200,'Detalle x comuna'!$A$5:$W$350,13,0)+VLOOKUP(E200,'Detalle x comuna'!$A$5:$W$350,15,0),0)</f>
        <v>0</v>
      </c>
      <c r="I200" s="29">
        <f>IFERROR(VLOOKUP(E200,'Detalle x comuna'!$A$5:$W$350,17,0)+VLOOKUP(E200,'Detalle x comuna'!$A$5:$W$350,19,0),0)</f>
        <v>0</v>
      </c>
      <c r="J200" s="29">
        <f>IFERROR(VLOOKUP(E200,'Detalle x comuna'!$A$5:$W$350,21,0),0)</f>
        <v>0</v>
      </c>
      <c r="K200" s="75">
        <f t="shared" si="3"/>
        <v>0</v>
      </c>
    </row>
    <row r="201" spans="1:11" ht="15.75" customHeight="1" x14ac:dyDescent="0.25">
      <c r="A201" s="7">
        <v>198</v>
      </c>
      <c r="B201" s="27" t="s">
        <v>366</v>
      </c>
      <c r="C201" s="9" t="s">
        <v>413</v>
      </c>
      <c r="D201" s="9" t="s">
        <v>414</v>
      </c>
      <c r="E201" s="28">
        <v>9213</v>
      </c>
      <c r="F201" s="29">
        <f>IFERROR(VLOOKUP(E201,'Detalle x comuna'!$A$5:$W$350,5,0)+VLOOKUP(E201,'Detalle x comuna'!$A$5:$W$350,7,0),0)</f>
        <v>0</v>
      </c>
      <c r="G201" s="29">
        <f>IFERROR(VLOOKUP(E201,'Detalle x comuna'!$A$5:$W$350,9,0)+VLOOKUP(E201,'Detalle x comuna'!$A$5:$W$350,11,0),0)</f>
        <v>0</v>
      </c>
      <c r="H201" s="29">
        <f>IFERROR(VLOOKUP(E201,'Detalle x comuna'!$A$5:$W$350,13,0)+VLOOKUP(E201,'Detalle x comuna'!$A$5:$W$350,15,0),0)</f>
        <v>0</v>
      </c>
      <c r="I201" s="29">
        <f>IFERROR(VLOOKUP(E201,'Detalle x comuna'!$A$5:$W$350,17,0)+VLOOKUP(E201,'Detalle x comuna'!$A$5:$W$350,19,0),0)</f>
        <v>0</v>
      </c>
      <c r="J201" s="29">
        <f>IFERROR(VLOOKUP(E201,'Detalle x comuna'!$A$5:$W$350,21,0),0)</f>
        <v>0</v>
      </c>
      <c r="K201" s="75">
        <f t="shared" si="3"/>
        <v>0</v>
      </c>
    </row>
    <row r="202" spans="1:11" ht="15.75" customHeight="1" x14ac:dyDescent="0.25">
      <c r="A202" s="7">
        <v>199</v>
      </c>
      <c r="B202" s="27" t="s">
        <v>366</v>
      </c>
      <c r="C202" s="9" t="s">
        <v>415</v>
      </c>
      <c r="D202" s="9" t="s">
        <v>416</v>
      </c>
      <c r="E202" s="28">
        <v>9214</v>
      </c>
      <c r="F202" s="29">
        <f>IFERROR(VLOOKUP(E202,'Detalle x comuna'!$A$5:$W$350,5,0)+VLOOKUP(E202,'Detalle x comuna'!$A$5:$W$350,7,0),0)</f>
        <v>0</v>
      </c>
      <c r="G202" s="29">
        <f>IFERROR(VLOOKUP(E202,'Detalle x comuna'!$A$5:$W$350,9,0)+VLOOKUP(E202,'Detalle x comuna'!$A$5:$W$350,11,0),0)</f>
        <v>0</v>
      </c>
      <c r="H202" s="29">
        <f>IFERROR(VLOOKUP(E202,'Detalle x comuna'!$A$5:$W$350,13,0)+VLOOKUP(E202,'Detalle x comuna'!$A$5:$W$350,15,0),0)</f>
        <v>0</v>
      </c>
      <c r="I202" s="29">
        <f>IFERROR(VLOOKUP(E202,'Detalle x comuna'!$A$5:$W$350,17,0)+VLOOKUP(E202,'Detalle x comuna'!$A$5:$W$350,19,0),0)</f>
        <v>0</v>
      </c>
      <c r="J202" s="29">
        <f>IFERROR(VLOOKUP(E202,'Detalle x comuna'!$A$5:$W$350,21,0),0)</f>
        <v>0</v>
      </c>
      <c r="K202" s="75">
        <f t="shared" si="3"/>
        <v>0</v>
      </c>
    </row>
    <row r="203" spans="1:11" ht="15.75" customHeight="1" x14ac:dyDescent="0.25">
      <c r="A203" s="7">
        <v>200</v>
      </c>
      <c r="B203" s="27" t="s">
        <v>366</v>
      </c>
      <c r="C203" s="9" t="s">
        <v>417</v>
      </c>
      <c r="D203" s="9" t="s">
        <v>418</v>
      </c>
      <c r="E203" s="28">
        <v>9215</v>
      </c>
      <c r="F203" s="29">
        <f>IFERROR(VLOOKUP(E203,'Detalle x comuna'!$A$5:$W$350,5,0)+VLOOKUP(E203,'Detalle x comuna'!$A$5:$W$350,7,0),0)</f>
        <v>0</v>
      </c>
      <c r="G203" s="29">
        <f>IFERROR(VLOOKUP(E203,'Detalle x comuna'!$A$5:$W$350,9,0)+VLOOKUP(E203,'Detalle x comuna'!$A$5:$W$350,11,0),0)</f>
        <v>0</v>
      </c>
      <c r="H203" s="29">
        <f>IFERROR(VLOOKUP(E203,'Detalle x comuna'!$A$5:$W$350,13,0)+VLOOKUP(E203,'Detalle x comuna'!$A$5:$W$350,15,0),0)</f>
        <v>0</v>
      </c>
      <c r="I203" s="29">
        <f>IFERROR(VLOOKUP(E203,'Detalle x comuna'!$A$5:$W$350,17,0)+VLOOKUP(E203,'Detalle x comuna'!$A$5:$W$350,19,0),0)</f>
        <v>0</v>
      </c>
      <c r="J203" s="29">
        <f>IFERROR(VLOOKUP(E203,'Detalle x comuna'!$A$5:$W$350,21,0),0)</f>
        <v>0</v>
      </c>
      <c r="K203" s="75">
        <f t="shared" si="3"/>
        <v>0</v>
      </c>
    </row>
    <row r="204" spans="1:11" ht="15.75" customHeight="1" x14ac:dyDescent="0.25">
      <c r="A204" s="7">
        <v>201</v>
      </c>
      <c r="B204" s="27" t="s">
        <v>366</v>
      </c>
      <c r="C204" s="9" t="s">
        <v>419</v>
      </c>
      <c r="D204" s="9" t="s">
        <v>420</v>
      </c>
      <c r="E204" s="28">
        <v>9216</v>
      </c>
      <c r="F204" s="29">
        <f>IFERROR(VLOOKUP(E204,'Detalle x comuna'!$A$5:$W$350,5,0)+VLOOKUP(E204,'Detalle x comuna'!$A$5:$W$350,7,0),0)</f>
        <v>0</v>
      </c>
      <c r="G204" s="29">
        <f>IFERROR(VLOOKUP(E204,'Detalle x comuna'!$A$5:$W$350,9,0)+VLOOKUP(E204,'Detalle x comuna'!$A$5:$W$350,11,0),0)</f>
        <v>0</v>
      </c>
      <c r="H204" s="29">
        <f>IFERROR(VLOOKUP(E204,'Detalle x comuna'!$A$5:$W$350,13,0)+VLOOKUP(E204,'Detalle x comuna'!$A$5:$W$350,15,0),0)</f>
        <v>0</v>
      </c>
      <c r="I204" s="29">
        <f>IFERROR(VLOOKUP(E204,'Detalle x comuna'!$A$5:$W$350,17,0)+VLOOKUP(E204,'Detalle x comuna'!$A$5:$W$350,19,0),0)</f>
        <v>0</v>
      </c>
      <c r="J204" s="29">
        <f>IFERROR(VLOOKUP(E204,'Detalle x comuna'!$A$5:$W$350,21,0),0)</f>
        <v>0</v>
      </c>
      <c r="K204" s="75">
        <f t="shared" si="3"/>
        <v>0</v>
      </c>
    </row>
    <row r="205" spans="1:11" ht="15.75" customHeight="1" x14ac:dyDescent="0.25">
      <c r="A205" s="7">
        <v>202</v>
      </c>
      <c r="B205" s="27" t="s">
        <v>366</v>
      </c>
      <c r="C205" s="9" t="s">
        <v>421</v>
      </c>
      <c r="D205" s="9" t="s">
        <v>422</v>
      </c>
      <c r="E205" s="28">
        <v>9217</v>
      </c>
      <c r="F205" s="29">
        <f>IFERROR(VLOOKUP(E205,'Detalle x comuna'!$A$5:$W$350,5,0)+VLOOKUP(E205,'Detalle x comuna'!$A$5:$W$350,7,0),0)</f>
        <v>0</v>
      </c>
      <c r="G205" s="29">
        <f>IFERROR(VLOOKUP(E205,'Detalle x comuna'!$A$5:$W$350,9,0)+VLOOKUP(E205,'Detalle x comuna'!$A$5:$W$350,11,0),0)</f>
        <v>0</v>
      </c>
      <c r="H205" s="29">
        <f>IFERROR(VLOOKUP(E205,'Detalle x comuna'!$A$5:$W$350,13,0)+VLOOKUP(E205,'Detalle x comuna'!$A$5:$W$350,15,0),0)</f>
        <v>0</v>
      </c>
      <c r="I205" s="29">
        <f>IFERROR(VLOOKUP(E205,'Detalle x comuna'!$A$5:$W$350,17,0)+VLOOKUP(E205,'Detalle x comuna'!$A$5:$W$350,19,0),0)</f>
        <v>0</v>
      </c>
      <c r="J205" s="29">
        <f>IFERROR(VLOOKUP(E205,'Detalle x comuna'!$A$5:$W$350,21,0),0)</f>
        <v>0</v>
      </c>
      <c r="K205" s="75">
        <f t="shared" si="3"/>
        <v>0</v>
      </c>
    </row>
    <row r="206" spans="1:11" ht="15.75" customHeight="1" x14ac:dyDescent="0.25">
      <c r="A206" s="7">
        <v>203</v>
      </c>
      <c r="B206" s="27" t="s">
        <v>366</v>
      </c>
      <c r="C206" s="9" t="s">
        <v>423</v>
      </c>
      <c r="D206" s="9" t="s">
        <v>424</v>
      </c>
      <c r="E206" s="28">
        <v>9218</v>
      </c>
      <c r="F206" s="29">
        <f>IFERROR(VLOOKUP(E206,'Detalle x comuna'!$A$5:$W$350,5,0)+VLOOKUP(E206,'Detalle x comuna'!$A$5:$W$350,7,0),0)</f>
        <v>0</v>
      </c>
      <c r="G206" s="29">
        <f>IFERROR(VLOOKUP(E206,'Detalle x comuna'!$A$5:$W$350,9,0)+VLOOKUP(E206,'Detalle x comuna'!$A$5:$W$350,11,0),0)</f>
        <v>0</v>
      </c>
      <c r="H206" s="29">
        <f>IFERROR(VLOOKUP(E206,'Detalle x comuna'!$A$5:$W$350,13,0)+VLOOKUP(E206,'Detalle x comuna'!$A$5:$W$350,15,0),0)</f>
        <v>0</v>
      </c>
      <c r="I206" s="29">
        <f>IFERROR(VLOOKUP(E206,'Detalle x comuna'!$A$5:$W$350,17,0)+VLOOKUP(E206,'Detalle x comuna'!$A$5:$W$350,19,0),0)</f>
        <v>0</v>
      </c>
      <c r="J206" s="29">
        <f>IFERROR(VLOOKUP(E206,'Detalle x comuna'!$A$5:$W$350,21,0),0)</f>
        <v>0</v>
      </c>
      <c r="K206" s="75">
        <f t="shared" si="3"/>
        <v>0</v>
      </c>
    </row>
    <row r="207" spans="1:11" ht="15.75" customHeight="1" x14ac:dyDescent="0.25">
      <c r="A207" s="7">
        <v>204</v>
      </c>
      <c r="B207" s="27" t="s">
        <v>366</v>
      </c>
      <c r="C207" s="9" t="s">
        <v>425</v>
      </c>
      <c r="D207" s="9" t="s">
        <v>426</v>
      </c>
      <c r="E207" s="28">
        <v>9219</v>
      </c>
      <c r="F207" s="29">
        <f>IFERROR(VLOOKUP(E207,'Detalle x comuna'!$A$5:$W$350,5,0)+VLOOKUP(E207,'Detalle x comuna'!$A$5:$W$350,7,0),0)</f>
        <v>0</v>
      </c>
      <c r="G207" s="29">
        <f>IFERROR(VLOOKUP(E207,'Detalle x comuna'!$A$5:$W$350,9,0)+VLOOKUP(E207,'Detalle x comuna'!$A$5:$W$350,11,0),0)</f>
        <v>0</v>
      </c>
      <c r="H207" s="29">
        <f>IFERROR(VLOOKUP(E207,'Detalle x comuna'!$A$5:$W$350,13,0)+VLOOKUP(E207,'Detalle x comuna'!$A$5:$W$350,15,0),0)</f>
        <v>0</v>
      </c>
      <c r="I207" s="29">
        <f>IFERROR(VLOOKUP(E207,'Detalle x comuna'!$A$5:$W$350,17,0)+VLOOKUP(E207,'Detalle x comuna'!$A$5:$W$350,19,0),0)</f>
        <v>0</v>
      </c>
      <c r="J207" s="29">
        <f>IFERROR(VLOOKUP(E207,'Detalle x comuna'!$A$5:$W$350,21,0),0)</f>
        <v>0</v>
      </c>
      <c r="K207" s="75">
        <f t="shared" si="3"/>
        <v>0</v>
      </c>
    </row>
    <row r="208" spans="1:11" ht="15.75" customHeight="1" x14ac:dyDescent="0.25">
      <c r="A208" s="7">
        <v>205</v>
      </c>
      <c r="B208" s="27" t="s">
        <v>366</v>
      </c>
      <c r="C208" s="9" t="s">
        <v>427</v>
      </c>
      <c r="D208" s="9" t="s">
        <v>428</v>
      </c>
      <c r="E208" s="28">
        <v>9220</v>
      </c>
      <c r="F208" s="29">
        <f>IFERROR(VLOOKUP(E208,'Detalle x comuna'!$A$5:$W$350,5,0)+VLOOKUP(E208,'Detalle x comuna'!$A$5:$W$350,7,0),0)</f>
        <v>0</v>
      </c>
      <c r="G208" s="29">
        <f>IFERROR(VLOOKUP(E208,'Detalle x comuna'!$A$5:$W$350,9,0)+VLOOKUP(E208,'Detalle x comuna'!$A$5:$W$350,11,0),0)</f>
        <v>0</v>
      </c>
      <c r="H208" s="29">
        <f>IFERROR(VLOOKUP(E208,'Detalle x comuna'!$A$5:$W$350,13,0)+VLOOKUP(E208,'Detalle x comuna'!$A$5:$W$350,15,0),0)</f>
        <v>0</v>
      </c>
      <c r="I208" s="29">
        <f>IFERROR(VLOOKUP(E208,'Detalle x comuna'!$A$5:$W$350,17,0)+VLOOKUP(E208,'Detalle x comuna'!$A$5:$W$350,19,0),0)</f>
        <v>0</v>
      </c>
      <c r="J208" s="29">
        <f>IFERROR(VLOOKUP(E208,'Detalle x comuna'!$A$5:$W$350,21,0),0)</f>
        <v>0</v>
      </c>
      <c r="K208" s="75">
        <f t="shared" si="3"/>
        <v>0</v>
      </c>
    </row>
    <row r="209" spans="1:11" ht="15.75" customHeight="1" x14ac:dyDescent="0.25">
      <c r="A209" s="7">
        <v>206</v>
      </c>
      <c r="B209" s="27" t="s">
        <v>366</v>
      </c>
      <c r="C209" s="9" t="s">
        <v>429</v>
      </c>
      <c r="D209" s="9" t="s">
        <v>430</v>
      </c>
      <c r="E209" s="28">
        <v>9221</v>
      </c>
      <c r="F209" s="29">
        <f>IFERROR(VLOOKUP(E209,'Detalle x comuna'!$A$5:$W$350,5,0)+VLOOKUP(E209,'Detalle x comuna'!$A$5:$W$350,7,0),0)</f>
        <v>0</v>
      </c>
      <c r="G209" s="29">
        <f>IFERROR(VLOOKUP(E209,'Detalle x comuna'!$A$5:$W$350,9,0)+VLOOKUP(E209,'Detalle x comuna'!$A$5:$W$350,11,0),0)</f>
        <v>0</v>
      </c>
      <c r="H209" s="29">
        <f>IFERROR(VLOOKUP(E209,'Detalle x comuna'!$A$5:$W$350,13,0)+VLOOKUP(E209,'Detalle x comuna'!$A$5:$W$350,15,0),0)</f>
        <v>0</v>
      </c>
      <c r="I209" s="29">
        <f>IFERROR(VLOOKUP(E209,'Detalle x comuna'!$A$5:$W$350,17,0)+VLOOKUP(E209,'Detalle x comuna'!$A$5:$W$350,19,0),0)</f>
        <v>0</v>
      </c>
      <c r="J209" s="29">
        <f>IFERROR(VLOOKUP(E209,'Detalle x comuna'!$A$5:$W$350,21,0),0)</f>
        <v>0</v>
      </c>
      <c r="K209" s="75">
        <f t="shared" si="3"/>
        <v>0</v>
      </c>
    </row>
    <row r="210" spans="1:11" ht="15.75" customHeight="1" x14ac:dyDescent="0.25">
      <c r="A210" s="7">
        <v>207</v>
      </c>
      <c r="B210" s="27">
        <v>10</v>
      </c>
      <c r="C210" s="9" t="s">
        <v>431</v>
      </c>
      <c r="D210" s="9" t="s">
        <v>432</v>
      </c>
      <c r="E210" s="28">
        <v>10201</v>
      </c>
      <c r="F210" s="29">
        <f>IFERROR(VLOOKUP(E210,'Detalle x comuna'!$A$5:$W$350,5,0)+VLOOKUP(E210,'Detalle x comuna'!$A$5:$W$350,7,0),0)</f>
        <v>0</v>
      </c>
      <c r="G210" s="29">
        <f>IFERROR(VLOOKUP(E210,'Detalle x comuna'!$A$5:$W$350,9,0)+VLOOKUP(E210,'Detalle x comuna'!$A$5:$W$350,11,0),0)</f>
        <v>0</v>
      </c>
      <c r="H210" s="29">
        <f>IFERROR(VLOOKUP(E210,'Detalle x comuna'!$A$5:$W$350,13,0)+VLOOKUP(E210,'Detalle x comuna'!$A$5:$W$350,15,0),0)</f>
        <v>0</v>
      </c>
      <c r="I210" s="29">
        <f>IFERROR(VLOOKUP(E210,'Detalle x comuna'!$A$5:$W$350,17,0)+VLOOKUP(E210,'Detalle x comuna'!$A$5:$W$350,19,0),0)</f>
        <v>0</v>
      </c>
      <c r="J210" s="29">
        <f>IFERROR(VLOOKUP(E210,'Detalle x comuna'!$A$5:$W$350,21,0),0)</f>
        <v>0</v>
      </c>
      <c r="K210" s="75">
        <f t="shared" si="3"/>
        <v>0</v>
      </c>
    </row>
    <row r="211" spans="1:11" ht="15.75" customHeight="1" x14ac:dyDescent="0.25">
      <c r="A211" s="7">
        <v>208</v>
      </c>
      <c r="B211" s="27">
        <v>10</v>
      </c>
      <c r="C211" s="9" t="s">
        <v>433</v>
      </c>
      <c r="D211" s="9" t="s">
        <v>434</v>
      </c>
      <c r="E211" s="28">
        <v>10202</v>
      </c>
      <c r="F211" s="29">
        <f>IFERROR(VLOOKUP(E211,'Detalle x comuna'!$A$5:$W$350,5,0)+VLOOKUP(E211,'Detalle x comuna'!$A$5:$W$350,7,0),0)</f>
        <v>0</v>
      </c>
      <c r="G211" s="29">
        <f>IFERROR(VLOOKUP(E211,'Detalle x comuna'!$A$5:$W$350,9,0)+VLOOKUP(E211,'Detalle x comuna'!$A$5:$W$350,11,0),0)</f>
        <v>0</v>
      </c>
      <c r="H211" s="29">
        <f>IFERROR(VLOOKUP(E211,'Detalle x comuna'!$A$5:$W$350,13,0)+VLOOKUP(E211,'Detalle x comuna'!$A$5:$W$350,15,0),0)</f>
        <v>0</v>
      </c>
      <c r="I211" s="29">
        <f>IFERROR(VLOOKUP(E211,'Detalle x comuna'!$A$5:$W$350,17,0)+VLOOKUP(E211,'Detalle x comuna'!$A$5:$W$350,19,0),0)</f>
        <v>0</v>
      </c>
      <c r="J211" s="29">
        <f>IFERROR(VLOOKUP(E211,'Detalle x comuna'!$A$5:$W$350,21,0),0)</f>
        <v>0</v>
      </c>
      <c r="K211" s="75">
        <f t="shared" si="3"/>
        <v>0</v>
      </c>
    </row>
    <row r="212" spans="1:11" ht="15.75" customHeight="1" x14ac:dyDescent="0.25">
      <c r="A212" s="7">
        <v>209</v>
      </c>
      <c r="B212" s="27">
        <v>10</v>
      </c>
      <c r="C212" s="9" t="s">
        <v>435</v>
      </c>
      <c r="D212" s="9" t="s">
        <v>436</v>
      </c>
      <c r="E212" s="28">
        <v>10203</v>
      </c>
      <c r="F212" s="29">
        <f>IFERROR(VLOOKUP(E212,'Detalle x comuna'!$A$5:$W$350,5,0)+VLOOKUP(E212,'Detalle x comuna'!$A$5:$W$350,7,0),0)</f>
        <v>0</v>
      </c>
      <c r="G212" s="29">
        <f>IFERROR(VLOOKUP(E212,'Detalle x comuna'!$A$5:$W$350,9,0)+VLOOKUP(E212,'Detalle x comuna'!$A$5:$W$350,11,0),0)</f>
        <v>0</v>
      </c>
      <c r="H212" s="29">
        <f>IFERROR(VLOOKUP(E212,'Detalle x comuna'!$A$5:$W$350,13,0)+VLOOKUP(E212,'Detalle x comuna'!$A$5:$W$350,15,0),0)</f>
        <v>0</v>
      </c>
      <c r="I212" s="29">
        <f>IFERROR(VLOOKUP(E212,'Detalle x comuna'!$A$5:$W$350,17,0)+VLOOKUP(E212,'Detalle x comuna'!$A$5:$W$350,19,0),0)</f>
        <v>0</v>
      </c>
      <c r="J212" s="29">
        <f>IFERROR(VLOOKUP(E212,'Detalle x comuna'!$A$5:$W$350,21,0),0)</f>
        <v>0</v>
      </c>
      <c r="K212" s="75">
        <f t="shared" si="3"/>
        <v>0</v>
      </c>
    </row>
    <row r="213" spans="1:11" ht="15.75" customHeight="1" x14ac:dyDescent="0.25">
      <c r="A213" s="7">
        <v>210</v>
      </c>
      <c r="B213" s="27">
        <v>10</v>
      </c>
      <c r="C213" s="9" t="s">
        <v>437</v>
      </c>
      <c r="D213" s="9" t="s">
        <v>438</v>
      </c>
      <c r="E213" s="28">
        <v>10204</v>
      </c>
      <c r="F213" s="29">
        <f>IFERROR(VLOOKUP(E213,'Detalle x comuna'!$A$5:$W$350,5,0)+VLOOKUP(E213,'Detalle x comuna'!$A$5:$W$350,7,0),0)</f>
        <v>0</v>
      </c>
      <c r="G213" s="29">
        <f>IFERROR(VLOOKUP(E213,'Detalle x comuna'!$A$5:$W$350,9,0)+VLOOKUP(E213,'Detalle x comuna'!$A$5:$W$350,11,0),0)</f>
        <v>0</v>
      </c>
      <c r="H213" s="29">
        <f>IFERROR(VLOOKUP(E213,'Detalle x comuna'!$A$5:$W$350,13,0)+VLOOKUP(E213,'Detalle x comuna'!$A$5:$W$350,15,0),0)</f>
        <v>0</v>
      </c>
      <c r="I213" s="29">
        <f>IFERROR(VLOOKUP(E213,'Detalle x comuna'!$A$5:$W$350,17,0)+VLOOKUP(E213,'Detalle x comuna'!$A$5:$W$350,19,0),0)</f>
        <v>0</v>
      </c>
      <c r="J213" s="29">
        <f>IFERROR(VLOOKUP(E213,'Detalle x comuna'!$A$5:$W$350,21,0),0)</f>
        <v>0</v>
      </c>
      <c r="K213" s="75">
        <f t="shared" si="3"/>
        <v>0</v>
      </c>
    </row>
    <row r="214" spans="1:11" ht="15.75" customHeight="1" x14ac:dyDescent="0.25">
      <c r="A214" s="7">
        <v>211</v>
      </c>
      <c r="B214" s="27">
        <v>10</v>
      </c>
      <c r="C214" s="9" t="s">
        <v>439</v>
      </c>
      <c r="D214" s="9" t="s">
        <v>440</v>
      </c>
      <c r="E214" s="28">
        <v>10205</v>
      </c>
      <c r="F214" s="29">
        <f>IFERROR(VLOOKUP(E214,'Detalle x comuna'!$A$5:$W$350,5,0)+VLOOKUP(E214,'Detalle x comuna'!$A$5:$W$350,7,0),0)</f>
        <v>0</v>
      </c>
      <c r="G214" s="29">
        <f>IFERROR(VLOOKUP(E214,'Detalle x comuna'!$A$5:$W$350,9,0)+VLOOKUP(E214,'Detalle x comuna'!$A$5:$W$350,11,0),0)</f>
        <v>0</v>
      </c>
      <c r="H214" s="29">
        <f>IFERROR(VLOOKUP(E214,'Detalle x comuna'!$A$5:$W$350,13,0)+VLOOKUP(E214,'Detalle x comuna'!$A$5:$W$350,15,0),0)</f>
        <v>0</v>
      </c>
      <c r="I214" s="29">
        <f>IFERROR(VLOOKUP(E214,'Detalle x comuna'!$A$5:$W$350,17,0)+VLOOKUP(E214,'Detalle x comuna'!$A$5:$W$350,19,0),0)</f>
        <v>0</v>
      </c>
      <c r="J214" s="29">
        <f>IFERROR(VLOOKUP(E214,'Detalle x comuna'!$A$5:$W$350,21,0),0)</f>
        <v>0</v>
      </c>
      <c r="K214" s="75">
        <f t="shared" si="3"/>
        <v>0</v>
      </c>
    </row>
    <row r="215" spans="1:11" ht="15.75" customHeight="1" x14ac:dyDescent="0.25">
      <c r="A215" s="7">
        <v>212</v>
      </c>
      <c r="B215" s="27">
        <v>10</v>
      </c>
      <c r="C215" s="9" t="s">
        <v>441</v>
      </c>
      <c r="D215" s="9" t="s">
        <v>442</v>
      </c>
      <c r="E215" s="28">
        <v>10206</v>
      </c>
      <c r="F215" s="29">
        <f>IFERROR(VLOOKUP(E215,'Detalle x comuna'!$A$5:$W$350,5,0)+VLOOKUP(E215,'Detalle x comuna'!$A$5:$W$350,7,0),0)</f>
        <v>0</v>
      </c>
      <c r="G215" s="29">
        <f>IFERROR(VLOOKUP(E215,'Detalle x comuna'!$A$5:$W$350,9,0)+VLOOKUP(E215,'Detalle x comuna'!$A$5:$W$350,11,0),0)</f>
        <v>0</v>
      </c>
      <c r="H215" s="29">
        <f>IFERROR(VLOOKUP(E215,'Detalle x comuna'!$A$5:$W$350,13,0)+VLOOKUP(E215,'Detalle x comuna'!$A$5:$W$350,15,0),0)</f>
        <v>0</v>
      </c>
      <c r="I215" s="29">
        <f>IFERROR(VLOOKUP(E215,'Detalle x comuna'!$A$5:$W$350,17,0)+VLOOKUP(E215,'Detalle x comuna'!$A$5:$W$350,19,0),0)</f>
        <v>0</v>
      </c>
      <c r="J215" s="29">
        <f>IFERROR(VLOOKUP(E215,'Detalle x comuna'!$A$5:$W$350,21,0),0)</f>
        <v>0</v>
      </c>
      <c r="K215" s="75">
        <f t="shared" si="3"/>
        <v>0</v>
      </c>
    </row>
    <row r="216" spans="1:11" ht="15.75" customHeight="1" x14ac:dyDescent="0.25">
      <c r="A216" s="7">
        <v>213</v>
      </c>
      <c r="B216" s="27">
        <v>10</v>
      </c>
      <c r="C216" s="9" t="s">
        <v>443</v>
      </c>
      <c r="D216" s="9" t="s">
        <v>444</v>
      </c>
      <c r="E216" s="28">
        <v>10207</v>
      </c>
      <c r="F216" s="29">
        <f>IFERROR(VLOOKUP(E216,'Detalle x comuna'!$A$5:$W$350,5,0)+VLOOKUP(E216,'Detalle x comuna'!$A$5:$W$350,7,0),0)</f>
        <v>0</v>
      </c>
      <c r="G216" s="29">
        <f>IFERROR(VLOOKUP(E216,'Detalle x comuna'!$A$5:$W$350,9,0)+VLOOKUP(E216,'Detalle x comuna'!$A$5:$W$350,11,0),0)</f>
        <v>0</v>
      </c>
      <c r="H216" s="29">
        <f>IFERROR(VLOOKUP(E216,'Detalle x comuna'!$A$5:$W$350,13,0)+VLOOKUP(E216,'Detalle x comuna'!$A$5:$W$350,15,0),0)</f>
        <v>0</v>
      </c>
      <c r="I216" s="29">
        <f>IFERROR(VLOOKUP(E216,'Detalle x comuna'!$A$5:$W$350,17,0)+VLOOKUP(E216,'Detalle x comuna'!$A$5:$W$350,19,0),0)</f>
        <v>0</v>
      </c>
      <c r="J216" s="29">
        <f>IFERROR(VLOOKUP(E216,'Detalle x comuna'!$A$5:$W$350,21,0),0)</f>
        <v>0</v>
      </c>
      <c r="K216" s="75">
        <f t="shared" si="3"/>
        <v>0</v>
      </c>
    </row>
    <row r="217" spans="1:11" ht="15.75" customHeight="1" x14ac:dyDescent="0.25">
      <c r="A217" s="7">
        <v>214</v>
      </c>
      <c r="B217" s="27">
        <v>10</v>
      </c>
      <c r="C217" s="9" t="s">
        <v>445</v>
      </c>
      <c r="D217" s="9" t="s">
        <v>446</v>
      </c>
      <c r="E217" s="28">
        <v>10301</v>
      </c>
      <c r="F217" s="29">
        <f>IFERROR(VLOOKUP(E217,'Detalle x comuna'!$A$5:$W$350,5,0)+VLOOKUP(E217,'Detalle x comuna'!$A$5:$W$350,7,0),0)</f>
        <v>0</v>
      </c>
      <c r="G217" s="29">
        <f>IFERROR(VLOOKUP(E217,'Detalle x comuna'!$A$5:$W$350,9,0)+VLOOKUP(E217,'Detalle x comuna'!$A$5:$W$350,11,0),0)</f>
        <v>0</v>
      </c>
      <c r="H217" s="29">
        <f>IFERROR(VLOOKUP(E217,'Detalle x comuna'!$A$5:$W$350,13,0)+VLOOKUP(E217,'Detalle x comuna'!$A$5:$W$350,15,0),0)</f>
        <v>0</v>
      </c>
      <c r="I217" s="29">
        <f>IFERROR(VLOOKUP(E217,'Detalle x comuna'!$A$5:$W$350,17,0)+VLOOKUP(E217,'Detalle x comuna'!$A$5:$W$350,19,0),0)</f>
        <v>0</v>
      </c>
      <c r="J217" s="29">
        <f>IFERROR(VLOOKUP(E217,'Detalle x comuna'!$A$5:$W$350,21,0),0)</f>
        <v>0</v>
      </c>
      <c r="K217" s="75">
        <f t="shared" si="3"/>
        <v>0</v>
      </c>
    </row>
    <row r="218" spans="1:11" ht="15.75" customHeight="1" x14ac:dyDescent="0.25">
      <c r="A218" s="7">
        <v>215</v>
      </c>
      <c r="B218" s="27">
        <v>10</v>
      </c>
      <c r="C218" s="9" t="s">
        <v>447</v>
      </c>
      <c r="D218" s="9" t="s">
        <v>448</v>
      </c>
      <c r="E218" s="28">
        <v>10302</v>
      </c>
      <c r="F218" s="29">
        <f>IFERROR(VLOOKUP(E218,'Detalle x comuna'!$A$5:$W$350,5,0)+VLOOKUP(E218,'Detalle x comuna'!$A$5:$W$350,7,0),0)</f>
        <v>0</v>
      </c>
      <c r="G218" s="29">
        <f>IFERROR(VLOOKUP(E218,'Detalle x comuna'!$A$5:$W$350,9,0)+VLOOKUP(E218,'Detalle x comuna'!$A$5:$W$350,11,0),0)</f>
        <v>0</v>
      </c>
      <c r="H218" s="29">
        <f>IFERROR(VLOOKUP(E218,'Detalle x comuna'!$A$5:$W$350,13,0)+VLOOKUP(E218,'Detalle x comuna'!$A$5:$W$350,15,0),0)</f>
        <v>0</v>
      </c>
      <c r="I218" s="29">
        <f>IFERROR(VLOOKUP(E218,'Detalle x comuna'!$A$5:$W$350,17,0)+VLOOKUP(E218,'Detalle x comuna'!$A$5:$W$350,19,0),0)</f>
        <v>0</v>
      </c>
      <c r="J218" s="29">
        <f>IFERROR(VLOOKUP(E218,'Detalle x comuna'!$A$5:$W$350,21,0),0)</f>
        <v>0</v>
      </c>
      <c r="K218" s="75">
        <f t="shared" si="3"/>
        <v>0</v>
      </c>
    </row>
    <row r="219" spans="1:11" ht="15.75" customHeight="1" x14ac:dyDescent="0.25">
      <c r="A219" s="7">
        <v>216</v>
      </c>
      <c r="B219" s="27">
        <v>10</v>
      </c>
      <c r="C219" s="9" t="s">
        <v>449</v>
      </c>
      <c r="D219" s="9" t="s">
        <v>450</v>
      </c>
      <c r="E219" s="28">
        <v>10303</v>
      </c>
      <c r="F219" s="29">
        <f>IFERROR(VLOOKUP(E219,'Detalle x comuna'!$A$5:$W$350,5,0)+VLOOKUP(E219,'Detalle x comuna'!$A$5:$W$350,7,0),0)</f>
        <v>0</v>
      </c>
      <c r="G219" s="29">
        <f>IFERROR(VLOOKUP(E219,'Detalle x comuna'!$A$5:$W$350,9,0)+VLOOKUP(E219,'Detalle x comuna'!$A$5:$W$350,11,0),0)</f>
        <v>0</v>
      </c>
      <c r="H219" s="29">
        <f>IFERROR(VLOOKUP(E219,'Detalle x comuna'!$A$5:$W$350,13,0)+VLOOKUP(E219,'Detalle x comuna'!$A$5:$W$350,15,0),0)</f>
        <v>0</v>
      </c>
      <c r="I219" s="29">
        <f>IFERROR(VLOOKUP(E219,'Detalle x comuna'!$A$5:$W$350,17,0)+VLOOKUP(E219,'Detalle x comuna'!$A$5:$W$350,19,0),0)</f>
        <v>0</v>
      </c>
      <c r="J219" s="29">
        <f>IFERROR(VLOOKUP(E219,'Detalle x comuna'!$A$5:$W$350,21,0),0)</f>
        <v>0</v>
      </c>
      <c r="K219" s="75">
        <f t="shared" si="3"/>
        <v>0</v>
      </c>
    </row>
    <row r="220" spans="1:11" ht="15.75" customHeight="1" x14ac:dyDescent="0.25">
      <c r="A220" s="7">
        <v>217</v>
      </c>
      <c r="B220" s="27">
        <v>10</v>
      </c>
      <c r="C220" s="9" t="s">
        <v>451</v>
      </c>
      <c r="D220" s="9" t="s">
        <v>452</v>
      </c>
      <c r="E220" s="28">
        <v>10304</v>
      </c>
      <c r="F220" s="29">
        <f>IFERROR(VLOOKUP(E220,'Detalle x comuna'!$A$5:$W$350,5,0)+VLOOKUP(E220,'Detalle x comuna'!$A$5:$W$350,7,0),0)</f>
        <v>0</v>
      </c>
      <c r="G220" s="29">
        <f>IFERROR(VLOOKUP(E220,'Detalle x comuna'!$A$5:$W$350,9,0)+VLOOKUP(E220,'Detalle x comuna'!$A$5:$W$350,11,0),0)</f>
        <v>0</v>
      </c>
      <c r="H220" s="29">
        <f>IFERROR(VLOOKUP(E220,'Detalle x comuna'!$A$5:$W$350,13,0)+VLOOKUP(E220,'Detalle x comuna'!$A$5:$W$350,15,0),0)</f>
        <v>0</v>
      </c>
      <c r="I220" s="29">
        <f>IFERROR(VLOOKUP(E220,'Detalle x comuna'!$A$5:$W$350,17,0)+VLOOKUP(E220,'Detalle x comuna'!$A$5:$W$350,19,0),0)</f>
        <v>0</v>
      </c>
      <c r="J220" s="29">
        <f>IFERROR(VLOOKUP(E220,'Detalle x comuna'!$A$5:$W$350,21,0),0)</f>
        <v>0</v>
      </c>
      <c r="K220" s="75">
        <f t="shared" si="3"/>
        <v>0</v>
      </c>
    </row>
    <row r="221" spans="1:11" ht="15.75" customHeight="1" x14ac:dyDescent="0.25">
      <c r="A221" s="7">
        <v>218</v>
      </c>
      <c r="B221" s="27">
        <v>10</v>
      </c>
      <c r="C221" s="9" t="s">
        <v>453</v>
      </c>
      <c r="D221" s="9" t="s">
        <v>454</v>
      </c>
      <c r="E221" s="28">
        <v>10305</v>
      </c>
      <c r="F221" s="29">
        <f>IFERROR(VLOOKUP(E221,'Detalle x comuna'!$A$5:$W$350,5,0)+VLOOKUP(E221,'Detalle x comuna'!$A$5:$W$350,7,0),0)</f>
        <v>0</v>
      </c>
      <c r="G221" s="29">
        <f>IFERROR(VLOOKUP(E221,'Detalle x comuna'!$A$5:$W$350,9,0)+VLOOKUP(E221,'Detalle x comuna'!$A$5:$W$350,11,0),0)</f>
        <v>0</v>
      </c>
      <c r="H221" s="29">
        <f>IFERROR(VLOOKUP(E221,'Detalle x comuna'!$A$5:$W$350,13,0)+VLOOKUP(E221,'Detalle x comuna'!$A$5:$W$350,15,0),0)</f>
        <v>0</v>
      </c>
      <c r="I221" s="29">
        <f>IFERROR(VLOOKUP(E221,'Detalle x comuna'!$A$5:$W$350,17,0)+VLOOKUP(E221,'Detalle x comuna'!$A$5:$W$350,19,0),0)</f>
        <v>0</v>
      </c>
      <c r="J221" s="29">
        <f>IFERROR(VLOOKUP(E221,'Detalle x comuna'!$A$5:$W$350,21,0),0)</f>
        <v>0</v>
      </c>
      <c r="K221" s="75">
        <f t="shared" si="3"/>
        <v>0</v>
      </c>
    </row>
    <row r="222" spans="1:11" ht="15.75" customHeight="1" x14ac:dyDescent="0.25">
      <c r="A222" s="7">
        <v>219</v>
      </c>
      <c r="B222" s="27">
        <v>10</v>
      </c>
      <c r="C222" s="9" t="s">
        <v>455</v>
      </c>
      <c r="D222" s="9" t="s">
        <v>456</v>
      </c>
      <c r="E222" s="28">
        <v>10306</v>
      </c>
      <c r="F222" s="29">
        <f>IFERROR(VLOOKUP(E222,'Detalle x comuna'!$A$5:$W$350,5,0)+VLOOKUP(E222,'Detalle x comuna'!$A$5:$W$350,7,0),0)</f>
        <v>0</v>
      </c>
      <c r="G222" s="29">
        <f>IFERROR(VLOOKUP(E222,'Detalle x comuna'!$A$5:$W$350,9,0)+VLOOKUP(E222,'Detalle x comuna'!$A$5:$W$350,11,0),0)</f>
        <v>0</v>
      </c>
      <c r="H222" s="29">
        <f>IFERROR(VLOOKUP(E222,'Detalle x comuna'!$A$5:$W$350,13,0)+VLOOKUP(E222,'Detalle x comuna'!$A$5:$W$350,15,0),0)</f>
        <v>0</v>
      </c>
      <c r="I222" s="29">
        <f>IFERROR(VLOOKUP(E222,'Detalle x comuna'!$A$5:$W$350,17,0)+VLOOKUP(E222,'Detalle x comuna'!$A$5:$W$350,19,0),0)</f>
        <v>0</v>
      </c>
      <c r="J222" s="29">
        <f>IFERROR(VLOOKUP(E222,'Detalle x comuna'!$A$5:$W$350,21,0),0)</f>
        <v>0</v>
      </c>
      <c r="K222" s="75">
        <f t="shared" si="3"/>
        <v>0</v>
      </c>
    </row>
    <row r="223" spans="1:11" ht="15.75" customHeight="1" x14ac:dyDescent="0.25">
      <c r="A223" s="7">
        <v>220</v>
      </c>
      <c r="B223" s="27">
        <v>10</v>
      </c>
      <c r="C223" s="9" t="s">
        <v>457</v>
      </c>
      <c r="D223" s="9" t="s">
        <v>458</v>
      </c>
      <c r="E223" s="28">
        <v>10307</v>
      </c>
      <c r="F223" s="29">
        <f>IFERROR(VLOOKUP(E223,'Detalle x comuna'!$A$5:$W$350,5,0)+VLOOKUP(E223,'Detalle x comuna'!$A$5:$W$350,7,0),0)</f>
        <v>0</v>
      </c>
      <c r="G223" s="29">
        <f>IFERROR(VLOOKUP(E223,'Detalle x comuna'!$A$5:$W$350,9,0)+VLOOKUP(E223,'Detalle x comuna'!$A$5:$W$350,11,0),0)</f>
        <v>0</v>
      </c>
      <c r="H223" s="29">
        <f>IFERROR(VLOOKUP(E223,'Detalle x comuna'!$A$5:$W$350,13,0)+VLOOKUP(E223,'Detalle x comuna'!$A$5:$W$350,15,0),0)</f>
        <v>0</v>
      </c>
      <c r="I223" s="29">
        <f>IFERROR(VLOOKUP(E223,'Detalle x comuna'!$A$5:$W$350,17,0)+VLOOKUP(E223,'Detalle x comuna'!$A$5:$W$350,19,0),0)</f>
        <v>0</v>
      </c>
      <c r="J223" s="29">
        <f>IFERROR(VLOOKUP(E223,'Detalle x comuna'!$A$5:$W$350,21,0),0)</f>
        <v>0</v>
      </c>
      <c r="K223" s="75">
        <f t="shared" si="3"/>
        <v>0</v>
      </c>
    </row>
    <row r="224" spans="1:11" ht="15.75" customHeight="1" x14ac:dyDescent="0.25">
      <c r="A224" s="7">
        <v>221</v>
      </c>
      <c r="B224" s="27">
        <v>10</v>
      </c>
      <c r="C224" s="9" t="s">
        <v>459</v>
      </c>
      <c r="D224" s="9" t="s">
        <v>460</v>
      </c>
      <c r="E224" s="28">
        <v>10308</v>
      </c>
      <c r="F224" s="29">
        <f>IFERROR(VLOOKUP(E224,'Detalle x comuna'!$A$5:$W$350,5,0)+VLOOKUP(E224,'Detalle x comuna'!$A$5:$W$350,7,0),0)</f>
        <v>0</v>
      </c>
      <c r="G224" s="29">
        <f>IFERROR(VLOOKUP(E224,'Detalle x comuna'!$A$5:$W$350,9,0)+VLOOKUP(E224,'Detalle x comuna'!$A$5:$W$350,11,0),0)</f>
        <v>0</v>
      </c>
      <c r="H224" s="29">
        <f>IFERROR(VLOOKUP(E224,'Detalle x comuna'!$A$5:$W$350,13,0)+VLOOKUP(E224,'Detalle x comuna'!$A$5:$W$350,15,0),0)</f>
        <v>0</v>
      </c>
      <c r="I224" s="29">
        <f>IFERROR(VLOOKUP(E224,'Detalle x comuna'!$A$5:$W$350,17,0)+VLOOKUP(E224,'Detalle x comuna'!$A$5:$W$350,19,0),0)</f>
        <v>0</v>
      </c>
      <c r="J224" s="29">
        <f>IFERROR(VLOOKUP(E224,'Detalle x comuna'!$A$5:$W$350,21,0),0)</f>
        <v>0</v>
      </c>
      <c r="K224" s="75">
        <f t="shared" si="3"/>
        <v>0</v>
      </c>
    </row>
    <row r="225" spans="1:11" ht="15.75" customHeight="1" x14ac:dyDescent="0.25">
      <c r="A225" s="7">
        <v>222</v>
      </c>
      <c r="B225" s="27">
        <v>10</v>
      </c>
      <c r="C225" s="9" t="s">
        <v>461</v>
      </c>
      <c r="D225" s="9" t="s">
        <v>462</v>
      </c>
      <c r="E225" s="28">
        <v>10309</v>
      </c>
      <c r="F225" s="29">
        <f>IFERROR(VLOOKUP(E225,'Detalle x comuna'!$A$5:$W$350,5,0)+VLOOKUP(E225,'Detalle x comuna'!$A$5:$W$350,7,0),0)</f>
        <v>0</v>
      </c>
      <c r="G225" s="29">
        <f>IFERROR(VLOOKUP(E225,'Detalle x comuna'!$A$5:$W$350,9,0)+VLOOKUP(E225,'Detalle x comuna'!$A$5:$W$350,11,0),0)</f>
        <v>0</v>
      </c>
      <c r="H225" s="29">
        <f>IFERROR(VLOOKUP(E225,'Detalle x comuna'!$A$5:$W$350,13,0)+VLOOKUP(E225,'Detalle x comuna'!$A$5:$W$350,15,0),0)</f>
        <v>0</v>
      </c>
      <c r="I225" s="29">
        <f>IFERROR(VLOOKUP(E225,'Detalle x comuna'!$A$5:$W$350,17,0)+VLOOKUP(E225,'Detalle x comuna'!$A$5:$W$350,19,0),0)</f>
        <v>0</v>
      </c>
      <c r="J225" s="29">
        <f>IFERROR(VLOOKUP(E225,'Detalle x comuna'!$A$5:$W$350,21,0),0)</f>
        <v>0</v>
      </c>
      <c r="K225" s="75">
        <f t="shared" si="3"/>
        <v>0</v>
      </c>
    </row>
    <row r="226" spans="1:11" ht="15.75" customHeight="1" x14ac:dyDescent="0.25">
      <c r="A226" s="7">
        <v>223</v>
      </c>
      <c r="B226" s="27">
        <v>10</v>
      </c>
      <c r="C226" s="9" t="s">
        <v>463</v>
      </c>
      <c r="D226" s="9" t="s">
        <v>464</v>
      </c>
      <c r="E226" s="28">
        <v>10401</v>
      </c>
      <c r="F226" s="29">
        <f>IFERROR(VLOOKUP(E226,'Detalle x comuna'!$A$5:$W$350,5,0)+VLOOKUP(E226,'Detalle x comuna'!$A$5:$W$350,7,0),0)</f>
        <v>0</v>
      </c>
      <c r="G226" s="29">
        <f>IFERROR(VLOOKUP(E226,'Detalle x comuna'!$A$5:$W$350,9,0)+VLOOKUP(E226,'Detalle x comuna'!$A$5:$W$350,11,0),0)</f>
        <v>0</v>
      </c>
      <c r="H226" s="29">
        <f>IFERROR(VLOOKUP(E226,'Detalle x comuna'!$A$5:$W$350,13,0)+VLOOKUP(E226,'Detalle x comuna'!$A$5:$W$350,15,0),0)</f>
        <v>0</v>
      </c>
      <c r="I226" s="29">
        <f>IFERROR(VLOOKUP(E226,'Detalle x comuna'!$A$5:$W$350,17,0)+VLOOKUP(E226,'Detalle x comuna'!$A$5:$W$350,19,0),0)</f>
        <v>0</v>
      </c>
      <c r="J226" s="29">
        <f>IFERROR(VLOOKUP(E226,'Detalle x comuna'!$A$5:$W$350,21,0),0)</f>
        <v>0</v>
      </c>
      <c r="K226" s="75">
        <f t="shared" si="3"/>
        <v>0</v>
      </c>
    </row>
    <row r="227" spans="1:11" ht="15.75" customHeight="1" x14ac:dyDescent="0.25">
      <c r="A227" s="7">
        <v>224</v>
      </c>
      <c r="B227" s="27">
        <v>10</v>
      </c>
      <c r="C227" s="9" t="s">
        <v>465</v>
      </c>
      <c r="D227" s="9" t="s">
        <v>466</v>
      </c>
      <c r="E227" s="28">
        <v>10402</v>
      </c>
      <c r="F227" s="29">
        <f>IFERROR(VLOOKUP(E227,'Detalle x comuna'!$A$5:$W$350,5,0)+VLOOKUP(E227,'Detalle x comuna'!$A$5:$W$350,7,0),0)</f>
        <v>0</v>
      </c>
      <c r="G227" s="29">
        <f>IFERROR(VLOOKUP(E227,'Detalle x comuna'!$A$5:$W$350,9,0)+VLOOKUP(E227,'Detalle x comuna'!$A$5:$W$350,11,0),0)</f>
        <v>0</v>
      </c>
      <c r="H227" s="29">
        <f>IFERROR(VLOOKUP(E227,'Detalle x comuna'!$A$5:$W$350,13,0)+VLOOKUP(E227,'Detalle x comuna'!$A$5:$W$350,15,0),0)</f>
        <v>0</v>
      </c>
      <c r="I227" s="29">
        <f>IFERROR(VLOOKUP(E227,'Detalle x comuna'!$A$5:$W$350,17,0)+VLOOKUP(E227,'Detalle x comuna'!$A$5:$W$350,19,0),0)</f>
        <v>0</v>
      </c>
      <c r="J227" s="29">
        <f>IFERROR(VLOOKUP(E227,'Detalle x comuna'!$A$5:$W$350,21,0),0)</f>
        <v>0</v>
      </c>
      <c r="K227" s="75">
        <f t="shared" si="3"/>
        <v>0</v>
      </c>
    </row>
    <row r="228" spans="1:11" ht="15.75" customHeight="1" x14ac:dyDescent="0.25">
      <c r="A228" s="7">
        <v>225</v>
      </c>
      <c r="B228" s="27">
        <v>10</v>
      </c>
      <c r="C228" s="9" t="s">
        <v>467</v>
      </c>
      <c r="D228" s="9" t="s">
        <v>468</v>
      </c>
      <c r="E228" s="28">
        <v>10403</v>
      </c>
      <c r="F228" s="29">
        <f>IFERROR(VLOOKUP(E228,'Detalle x comuna'!$A$5:$W$350,5,0)+VLOOKUP(E228,'Detalle x comuna'!$A$5:$W$350,7,0),0)</f>
        <v>0</v>
      </c>
      <c r="G228" s="29">
        <f>IFERROR(VLOOKUP(E228,'Detalle x comuna'!$A$5:$W$350,9,0)+VLOOKUP(E228,'Detalle x comuna'!$A$5:$W$350,11,0),0)</f>
        <v>0</v>
      </c>
      <c r="H228" s="29">
        <f>IFERROR(VLOOKUP(E228,'Detalle x comuna'!$A$5:$W$350,13,0)+VLOOKUP(E228,'Detalle x comuna'!$A$5:$W$350,15,0),0)</f>
        <v>0</v>
      </c>
      <c r="I228" s="29">
        <f>IFERROR(VLOOKUP(E228,'Detalle x comuna'!$A$5:$W$350,17,0)+VLOOKUP(E228,'Detalle x comuna'!$A$5:$W$350,19,0),0)</f>
        <v>0</v>
      </c>
      <c r="J228" s="29">
        <f>IFERROR(VLOOKUP(E228,'Detalle x comuna'!$A$5:$W$350,21,0),0)</f>
        <v>0</v>
      </c>
      <c r="K228" s="75">
        <f t="shared" si="3"/>
        <v>0</v>
      </c>
    </row>
    <row r="229" spans="1:11" ht="15.75" customHeight="1" x14ac:dyDescent="0.25">
      <c r="A229" s="7">
        <v>226</v>
      </c>
      <c r="B229" s="27">
        <v>10</v>
      </c>
      <c r="C229" s="9" t="s">
        <v>469</v>
      </c>
      <c r="D229" s="9" t="s">
        <v>470</v>
      </c>
      <c r="E229" s="28">
        <v>10404</v>
      </c>
      <c r="F229" s="29">
        <f>IFERROR(VLOOKUP(E229,'Detalle x comuna'!$A$5:$W$350,5,0)+VLOOKUP(E229,'Detalle x comuna'!$A$5:$W$350,7,0),0)</f>
        <v>0</v>
      </c>
      <c r="G229" s="29">
        <f>IFERROR(VLOOKUP(E229,'Detalle x comuna'!$A$5:$W$350,9,0)+VLOOKUP(E229,'Detalle x comuna'!$A$5:$W$350,11,0),0)</f>
        <v>0</v>
      </c>
      <c r="H229" s="29">
        <f>IFERROR(VLOOKUP(E229,'Detalle x comuna'!$A$5:$W$350,13,0)+VLOOKUP(E229,'Detalle x comuna'!$A$5:$W$350,15,0),0)</f>
        <v>0</v>
      </c>
      <c r="I229" s="29">
        <f>IFERROR(VLOOKUP(E229,'Detalle x comuna'!$A$5:$W$350,17,0)+VLOOKUP(E229,'Detalle x comuna'!$A$5:$W$350,19,0),0)</f>
        <v>0</v>
      </c>
      <c r="J229" s="29">
        <f>IFERROR(VLOOKUP(E229,'Detalle x comuna'!$A$5:$W$350,21,0),0)</f>
        <v>0</v>
      </c>
      <c r="K229" s="75">
        <f t="shared" si="3"/>
        <v>0</v>
      </c>
    </row>
    <row r="230" spans="1:11" ht="15.75" customHeight="1" x14ac:dyDescent="0.25">
      <c r="A230" s="7">
        <v>227</v>
      </c>
      <c r="B230" s="27">
        <v>10</v>
      </c>
      <c r="C230" s="9" t="s">
        <v>471</v>
      </c>
      <c r="D230" s="9" t="s">
        <v>472</v>
      </c>
      <c r="E230" s="28">
        <v>10405</v>
      </c>
      <c r="F230" s="29">
        <f>IFERROR(VLOOKUP(E230,'Detalle x comuna'!$A$5:$W$350,5,0)+VLOOKUP(E230,'Detalle x comuna'!$A$5:$W$350,7,0),0)</f>
        <v>0</v>
      </c>
      <c r="G230" s="29">
        <f>IFERROR(VLOOKUP(E230,'Detalle x comuna'!$A$5:$W$350,9,0)+VLOOKUP(E230,'Detalle x comuna'!$A$5:$W$350,11,0),0)</f>
        <v>0</v>
      </c>
      <c r="H230" s="29">
        <f>IFERROR(VLOOKUP(E230,'Detalle x comuna'!$A$5:$W$350,13,0)+VLOOKUP(E230,'Detalle x comuna'!$A$5:$W$350,15,0),0)</f>
        <v>0</v>
      </c>
      <c r="I230" s="29">
        <f>IFERROR(VLOOKUP(E230,'Detalle x comuna'!$A$5:$W$350,17,0)+VLOOKUP(E230,'Detalle x comuna'!$A$5:$W$350,19,0),0)</f>
        <v>0</v>
      </c>
      <c r="J230" s="29">
        <f>IFERROR(VLOOKUP(E230,'Detalle x comuna'!$A$5:$W$350,21,0),0)</f>
        <v>0</v>
      </c>
      <c r="K230" s="75">
        <f t="shared" si="3"/>
        <v>0</v>
      </c>
    </row>
    <row r="231" spans="1:11" ht="15.75" customHeight="1" x14ac:dyDescent="0.25">
      <c r="A231" s="7">
        <v>228</v>
      </c>
      <c r="B231" s="27">
        <v>10</v>
      </c>
      <c r="C231" s="9" t="s">
        <v>473</v>
      </c>
      <c r="D231" s="9" t="s">
        <v>474</v>
      </c>
      <c r="E231" s="28">
        <v>10406</v>
      </c>
      <c r="F231" s="29">
        <f>IFERROR(VLOOKUP(E231,'Detalle x comuna'!$A$5:$W$350,5,0)+VLOOKUP(E231,'Detalle x comuna'!$A$5:$W$350,7,0),0)</f>
        <v>0</v>
      </c>
      <c r="G231" s="29">
        <f>IFERROR(VLOOKUP(E231,'Detalle x comuna'!$A$5:$W$350,9,0)+VLOOKUP(E231,'Detalle x comuna'!$A$5:$W$350,11,0),0)</f>
        <v>0</v>
      </c>
      <c r="H231" s="29">
        <f>IFERROR(VLOOKUP(E231,'Detalle x comuna'!$A$5:$W$350,13,0)+VLOOKUP(E231,'Detalle x comuna'!$A$5:$W$350,15,0),0)</f>
        <v>0</v>
      </c>
      <c r="I231" s="29">
        <f>IFERROR(VLOOKUP(E231,'Detalle x comuna'!$A$5:$W$350,17,0)+VLOOKUP(E231,'Detalle x comuna'!$A$5:$W$350,19,0),0)</f>
        <v>0</v>
      </c>
      <c r="J231" s="29">
        <f>IFERROR(VLOOKUP(E231,'Detalle x comuna'!$A$5:$W$350,21,0),0)</f>
        <v>0</v>
      </c>
      <c r="K231" s="75">
        <f t="shared" si="3"/>
        <v>0</v>
      </c>
    </row>
    <row r="232" spans="1:11" ht="15.75" customHeight="1" x14ac:dyDescent="0.25">
      <c r="A232" s="7">
        <v>229</v>
      </c>
      <c r="B232" s="27">
        <v>10</v>
      </c>
      <c r="C232" s="9" t="s">
        <v>475</v>
      </c>
      <c r="D232" s="9" t="s">
        <v>476</v>
      </c>
      <c r="E232" s="28">
        <v>10407</v>
      </c>
      <c r="F232" s="29">
        <f>IFERROR(VLOOKUP(E232,'Detalle x comuna'!$A$5:$W$350,5,0)+VLOOKUP(E232,'Detalle x comuna'!$A$5:$W$350,7,0),0)</f>
        <v>0</v>
      </c>
      <c r="G232" s="29">
        <f>IFERROR(VLOOKUP(E232,'Detalle x comuna'!$A$5:$W$350,9,0)+VLOOKUP(E232,'Detalle x comuna'!$A$5:$W$350,11,0),0)</f>
        <v>0</v>
      </c>
      <c r="H232" s="29">
        <f>IFERROR(VLOOKUP(E232,'Detalle x comuna'!$A$5:$W$350,13,0)+VLOOKUP(E232,'Detalle x comuna'!$A$5:$W$350,15,0),0)</f>
        <v>0</v>
      </c>
      <c r="I232" s="29">
        <f>IFERROR(VLOOKUP(E232,'Detalle x comuna'!$A$5:$W$350,17,0)+VLOOKUP(E232,'Detalle x comuna'!$A$5:$W$350,19,0),0)</f>
        <v>0</v>
      </c>
      <c r="J232" s="29">
        <f>IFERROR(VLOOKUP(E232,'Detalle x comuna'!$A$5:$W$350,21,0),0)</f>
        <v>0</v>
      </c>
      <c r="K232" s="75">
        <f t="shared" si="3"/>
        <v>0</v>
      </c>
    </row>
    <row r="233" spans="1:11" ht="15.75" customHeight="1" x14ac:dyDescent="0.25">
      <c r="A233" s="7">
        <v>230</v>
      </c>
      <c r="B233" s="27">
        <v>10</v>
      </c>
      <c r="C233" s="9" t="s">
        <v>477</v>
      </c>
      <c r="D233" s="9" t="s">
        <v>478</v>
      </c>
      <c r="E233" s="28">
        <v>10408</v>
      </c>
      <c r="F233" s="29">
        <f>IFERROR(VLOOKUP(E233,'Detalle x comuna'!$A$5:$W$350,5,0)+VLOOKUP(E233,'Detalle x comuna'!$A$5:$W$350,7,0),0)</f>
        <v>0</v>
      </c>
      <c r="G233" s="29">
        <f>IFERROR(VLOOKUP(E233,'Detalle x comuna'!$A$5:$W$350,9,0)+VLOOKUP(E233,'Detalle x comuna'!$A$5:$W$350,11,0),0)</f>
        <v>0</v>
      </c>
      <c r="H233" s="29">
        <f>IFERROR(VLOOKUP(E233,'Detalle x comuna'!$A$5:$W$350,13,0)+VLOOKUP(E233,'Detalle x comuna'!$A$5:$W$350,15,0),0)</f>
        <v>0</v>
      </c>
      <c r="I233" s="29">
        <f>IFERROR(VLOOKUP(E233,'Detalle x comuna'!$A$5:$W$350,17,0)+VLOOKUP(E233,'Detalle x comuna'!$A$5:$W$350,19,0),0)</f>
        <v>0</v>
      </c>
      <c r="J233" s="29">
        <f>IFERROR(VLOOKUP(E233,'Detalle x comuna'!$A$5:$W$350,21,0),0)</f>
        <v>0</v>
      </c>
      <c r="K233" s="75">
        <f t="shared" si="3"/>
        <v>0</v>
      </c>
    </row>
    <row r="234" spans="1:11" ht="15.75" customHeight="1" x14ac:dyDescent="0.25">
      <c r="A234" s="7">
        <v>231</v>
      </c>
      <c r="B234" s="27">
        <v>10</v>
      </c>
      <c r="C234" s="9" t="s">
        <v>479</v>
      </c>
      <c r="D234" s="9" t="s">
        <v>480</v>
      </c>
      <c r="E234" s="28">
        <v>10410</v>
      </c>
      <c r="F234" s="29">
        <f>IFERROR(VLOOKUP(E234,'Detalle x comuna'!$A$5:$W$350,5,0)+VLOOKUP(E234,'Detalle x comuna'!$A$5:$W$350,7,0),0)</f>
        <v>0</v>
      </c>
      <c r="G234" s="29">
        <f>IFERROR(VLOOKUP(E234,'Detalle x comuna'!$A$5:$W$350,9,0)+VLOOKUP(E234,'Detalle x comuna'!$A$5:$W$350,11,0),0)</f>
        <v>0</v>
      </c>
      <c r="H234" s="29">
        <f>IFERROR(VLOOKUP(E234,'Detalle x comuna'!$A$5:$W$350,13,0)+VLOOKUP(E234,'Detalle x comuna'!$A$5:$W$350,15,0),0)</f>
        <v>0</v>
      </c>
      <c r="I234" s="29">
        <f>IFERROR(VLOOKUP(E234,'Detalle x comuna'!$A$5:$W$350,17,0)+VLOOKUP(E234,'Detalle x comuna'!$A$5:$W$350,19,0),0)</f>
        <v>0</v>
      </c>
      <c r="J234" s="29">
        <f>IFERROR(VLOOKUP(E234,'Detalle x comuna'!$A$5:$W$350,21,0),0)</f>
        <v>0</v>
      </c>
      <c r="K234" s="75">
        <f t="shared" si="3"/>
        <v>0</v>
      </c>
    </row>
    <row r="235" spans="1:11" ht="15.75" customHeight="1" x14ac:dyDescent="0.25">
      <c r="A235" s="7">
        <v>232</v>
      </c>
      <c r="B235" s="27">
        <v>10</v>
      </c>
      <c r="C235" s="9" t="s">
        <v>481</v>
      </c>
      <c r="D235" s="9" t="s">
        <v>482</v>
      </c>
      <c r="E235" s="28">
        <v>10415</v>
      </c>
      <c r="F235" s="29">
        <f>IFERROR(VLOOKUP(E235,'Detalle x comuna'!$A$5:$W$350,5,0)+VLOOKUP(E235,'Detalle x comuna'!$A$5:$W$350,7,0),0)</f>
        <v>0</v>
      </c>
      <c r="G235" s="29">
        <f>IFERROR(VLOOKUP(E235,'Detalle x comuna'!$A$5:$W$350,9,0)+VLOOKUP(E235,'Detalle x comuna'!$A$5:$W$350,11,0),0)</f>
        <v>0</v>
      </c>
      <c r="H235" s="29">
        <f>IFERROR(VLOOKUP(E235,'Detalle x comuna'!$A$5:$W$350,13,0)+VLOOKUP(E235,'Detalle x comuna'!$A$5:$W$350,15,0),0)</f>
        <v>0</v>
      </c>
      <c r="I235" s="29">
        <f>IFERROR(VLOOKUP(E235,'Detalle x comuna'!$A$5:$W$350,17,0)+VLOOKUP(E235,'Detalle x comuna'!$A$5:$W$350,19,0),0)</f>
        <v>0</v>
      </c>
      <c r="J235" s="29">
        <f>IFERROR(VLOOKUP(E235,'Detalle x comuna'!$A$5:$W$350,21,0),0)</f>
        <v>0</v>
      </c>
      <c r="K235" s="75">
        <f t="shared" si="3"/>
        <v>0</v>
      </c>
    </row>
    <row r="236" spans="1:11" ht="15.75" customHeight="1" x14ac:dyDescent="0.25">
      <c r="A236" s="7">
        <v>233</v>
      </c>
      <c r="B236" s="27">
        <v>10</v>
      </c>
      <c r="C236" s="9" t="s">
        <v>483</v>
      </c>
      <c r="D236" s="9" t="s">
        <v>484</v>
      </c>
      <c r="E236" s="28">
        <v>10501</v>
      </c>
      <c r="F236" s="29">
        <f>IFERROR(VLOOKUP(E236,'Detalle x comuna'!$A$5:$W$350,5,0)+VLOOKUP(E236,'Detalle x comuna'!$A$5:$W$350,7,0),0)</f>
        <v>0</v>
      </c>
      <c r="G236" s="29">
        <f>IFERROR(VLOOKUP(E236,'Detalle x comuna'!$A$5:$W$350,9,0)+VLOOKUP(E236,'Detalle x comuna'!$A$5:$W$350,11,0),0)</f>
        <v>0</v>
      </c>
      <c r="H236" s="29">
        <f>IFERROR(VLOOKUP(E236,'Detalle x comuna'!$A$5:$W$350,13,0)+VLOOKUP(E236,'Detalle x comuna'!$A$5:$W$350,15,0),0)</f>
        <v>0</v>
      </c>
      <c r="I236" s="29">
        <f>IFERROR(VLOOKUP(E236,'Detalle x comuna'!$A$5:$W$350,17,0)+VLOOKUP(E236,'Detalle x comuna'!$A$5:$W$350,19,0),0)</f>
        <v>0</v>
      </c>
      <c r="J236" s="29">
        <f>IFERROR(VLOOKUP(E236,'Detalle x comuna'!$A$5:$W$350,21,0),0)</f>
        <v>0</v>
      </c>
      <c r="K236" s="75">
        <f t="shared" si="3"/>
        <v>0</v>
      </c>
    </row>
    <row r="237" spans="1:11" ht="15.75" customHeight="1" x14ac:dyDescent="0.25">
      <c r="A237" s="7">
        <v>234</v>
      </c>
      <c r="B237" s="27">
        <v>10</v>
      </c>
      <c r="C237" s="9" t="s">
        <v>485</v>
      </c>
      <c r="D237" s="9" t="s">
        <v>486</v>
      </c>
      <c r="E237" s="28">
        <v>10502</v>
      </c>
      <c r="F237" s="29">
        <f>IFERROR(VLOOKUP(E237,'Detalle x comuna'!$A$5:$W$350,5,0)+VLOOKUP(E237,'Detalle x comuna'!$A$5:$W$350,7,0),0)</f>
        <v>0</v>
      </c>
      <c r="G237" s="29">
        <f>IFERROR(VLOOKUP(E237,'Detalle x comuna'!$A$5:$W$350,9,0)+VLOOKUP(E237,'Detalle x comuna'!$A$5:$W$350,11,0),0)</f>
        <v>0</v>
      </c>
      <c r="H237" s="29">
        <f>IFERROR(VLOOKUP(E237,'Detalle x comuna'!$A$5:$W$350,13,0)+VLOOKUP(E237,'Detalle x comuna'!$A$5:$W$350,15,0),0)</f>
        <v>0</v>
      </c>
      <c r="I237" s="29">
        <f>IFERROR(VLOOKUP(E237,'Detalle x comuna'!$A$5:$W$350,17,0)+VLOOKUP(E237,'Detalle x comuna'!$A$5:$W$350,19,0),0)</f>
        <v>0</v>
      </c>
      <c r="J237" s="29">
        <f>IFERROR(VLOOKUP(E237,'Detalle x comuna'!$A$5:$W$350,21,0),0)</f>
        <v>0</v>
      </c>
      <c r="K237" s="75">
        <f t="shared" si="3"/>
        <v>0</v>
      </c>
    </row>
    <row r="238" spans="1:11" ht="15.75" customHeight="1" x14ac:dyDescent="0.25">
      <c r="A238" s="7">
        <v>235</v>
      </c>
      <c r="B238" s="27">
        <v>10</v>
      </c>
      <c r="C238" s="9" t="s">
        <v>487</v>
      </c>
      <c r="D238" s="9" t="s">
        <v>488</v>
      </c>
      <c r="E238" s="28">
        <v>10503</v>
      </c>
      <c r="F238" s="29">
        <f>IFERROR(VLOOKUP(E238,'Detalle x comuna'!$A$5:$W$350,5,0)+VLOOKUP(E238,'Detalle x comuna'!$A$5:$W$350,7,0),0)</f>
        <v>0</v>
      </c>
      <c r="G238" s="29">
        <f>IFERROR(VLOOKUP(E238,'Detalle x comuna'!$A$5:$W$350,9,0)+VLOOKUP(E238,'Detalle x comuna'!$A$5:$W$350,11,0),0)</f>
        <v>0</v>
      </c>
      <c r="H238" s="29">
        <f>IFERROR(VLOOKUP(E238,'Detalle x comuna'!$A$5:$W$350,13,0)+VLOOKUP(E238,'Detalle x comuna'!$A$5:$W$350,15,0),0)</f>
        <v>0</v>
      </c>
      <c r="I238" s="29">
        <f>IFERROR(VLOOKUP(E238,'Detalle x comuna'!$A$5:$W$350,17,0)+VLOOKUP(E238,'Detalle x comuna'!$A$5:$W$350,19,0),0)</f>
        <v>0</v>
      </c>
      <c r="J238" s="29">
        <f>IFERROR(VLOOKUP(E238,'Detalle x comuna'!$A$5:$W$350,21,0),0)</f>
        <v>0</v>
      </c>
      <c r="K238" s="75">
        <f t="shared" si="3"/>
        <v>0</v>
      </c>
    </row>
    <row r="239" spans="1:11" ht="15.75" customHeight="1" x14ac:dyDescent="0.25">
      <c r="A239" s="7">
        <v>236</v>
      </c>
      <c r="B239" s="27">
        <v>10</v>
      </c>
      <c r="C239" s="9" t="s">
        <v>489</v>
      </c>
      <c r="D239" s="9" t="s">
        <v>490</v>
      </c>
      <c r="E239" s="28">
        <v>10504</v>
      </c>
      <c r="F239" s="29">
        <f>IFERROR(VLOOKUP(E239,'Detalle x comuna'!$A$5:$W$350,5,0)+VLOOKUP(E239,'Detalle x comuna'!$A$5:$W$350,7,0),0)</f>
        <v>0</v>
      </c>
      <c r="G239" s="29">
        <f>IFERROR(VLOOKUP(E239,'Detalle x comuna'!$A$5:$W$350,9,0)+VLOOKUP(E239,'Detalle x comuna'!$A$5:$W$350,11,0),0)</f>
        <v>0</v>
      </c>
      <c r="H239" s="29">
        <f>IFERROR(VLOOKUP(E239,'Detalle x comuna'!$A$5:$W$350,13,0)+VLOOKUP(E239,'Detalle x comuna'!$A$5:$W$350,15,0),0)</f>
        <v>0</v>
      </c>
      <c r="I239" s="29">
        <f>IFERROR(VLOOKUP(E239,'Detalle x comuna'!$A$5:$W$350,17,0)+VLOOKUP(E239,'Detalle x comuna'!$A$5:$W$350,19,0),0)</f>
        <v>0</v>
      </c>
      <c r="J239" s="29">
        <f>IFERROR(VLOOKUP(E239,'Detalle x comuna'!$A$5:$W$350,21,0),0)</f>
        <v>0</v>
      </c>
      <c r="K239" s="75">
        <f t="shared" si="3"/>
        <v>0</v>
      </c>
    </row>
    <row r="240" spans="1:11" ht="15.75" customHeight="1" x14ac:dyDescent="0.25">
      <c r="A240" s="7">
        <v>237</v>
      </c>
      <c r="B240" s="27">
        <v>11</v>
      </c>
      <c r="C240" s="9" t="s">
        <v>491</v>
      </c>
      <c r="D240" s="9" t="s">
        <v>492</v>
      </c>
      <c r="E240" s="28">
        <v>11101</v>
      </c>
      <c r="F240" s="29">
        <f>IFERROR(VLOOKUP(E240,'Detalle x comuna'!$A$5:$W$350,5,0)+VLOOKUP(E240,'Detalle x comuna'!$A$5:$W$350,7,0),0)</f>
        <v>0</v>
      </c>
      <c r="G240" s="29">
        <f>IFERROR(VLOOKUP(E240,'Detalle x comuna'!$A$5:$W$350,9,0)+VLOOKUP(E240,'Detalle x comuna'!$A$5:$W$350,11,0),0)</f>
        <v>0</v>
      </c>
      <c r="H240" s="29">
        <f>IFERROR(VLOOKUP(E240,'Detalle x comuna'!$A$5:$W$350,13,0)+VLOOKUP(E240,'Detalle x comuna'!$A$5:$W$350,15,0),0)</f>
        <v>0</v>
      </c>
      <c r="I240" s="29">
        <f>IFERROR(VLOOKUP(E240,'Detalle x comuna'!$A$5:$W$350,17,0)+VLOOKUP(E240,'Detalle x comuna'!$A$5:$W$350,19,0),0)</f>
        <v>0</v>
      </c>
      <c r="J240" s="29">
        <f>IFERROR(VLOOKUP(E240,'Detalle x comuna'!$A$5:$W$350,21,0),0)</f>
        <v>0</v>
      </c>
      <c r="K240" s="75">
        <f t="shared" si="3"/>
        <v>0</v>
      </c>
    </row>
    <row r="241" spans="1:11" ht="15.75" customHeight="1" x14ac:dyDescent="0.25">
      <c r="A241" s="7">
        <v>238</v>
      </c>
      <c r="B241" s="27">
        <v>11</v>
      </c>
      <c r="C241" s="9" t="s">
        <v>493</v>
      </c>
      <c r="D241" s="9" t="s">
        <v>494</v>
      </c>
      <c r="E241" s="28">
        <v>11102</v>
      </c>
      <c r="F241" s="29">
        <f>IFERROR(VLOOKUP(E241,'Detalle x comuna'!$A$5:$W$350,5,0)+VLOOKUP(E241,'Detalle x comuna'!$A$5:$W$350,7,0),0)</f>
        <v>0</v>
      </c>
      <c r="G241" s="29">
        <f>IFERROR(VLOOKUP(E241,'Detalle x comuna'!$A$5:$W$350,9,0)+VLOOKUP(E241,'Detalle x comuna'!$A$5:$W$350,11,0),0)</f>
        <v>0</v>
      </c>
      <c r="H241" s="29">
        <f>IFERROR(VLOOKUP(E241,'Detalle x comuna'!$A$5:$W$350,13,0)+VLOOKUP(E241,'Detalle x comuna'!$A$5:$W$350,15,0),0)</f>
        <v>0</v>
      </c>
      <c r="I241" s="29">
        <f>IFERROR(VLOOKUP(E241,'Detalle x comuna'!$A$5:$W$350,17,0)+VLOOKUP(E241,'Detalle x comuna'!$A$5:$W$350,19,0),0)</f>
        <v>0</v>
      </c>
      <c r="J241" s="29">
        <f>IFERROR(VLOOKUP(E241,'Detalle x comuna'!$A$5:$W$350,21,0),0)</f>
        <v>0</v>
      </c>
      <c r="K241" s="75">
        <f t="shared" si="3"/>
        <v>0</v>
      </c>
    </row>
    <row r="242" spans="1:11" ht="15.75" customHeight="1" x14ac:dyDescent="0.25">
      <c r="A242" s="7">
        <v>239</v>
      </c>
      <c r="B242" s="27">
        <v>11</v>
      </c>
      <c r="C242" s="9" t="s">
        <v>495</v>
      </c>
      <c r="D242" s="9" t="s">
        <v>496</v>
      </c>
      <c r="E242" s="28">
        <v>11104</v>
      </c>
      <c r="F242" s="29">
        <f>IFERROR(VLOOKUP(E242,'Detalle x comuna'!$A$5:$W$350,5,0)+VLOOKUP(E242,'Detalle x comuna'!$A$5:$W$350,7,0),0)</f>
        <v>0</v>
      </c>
      <c r="G242" s="29">
        <f>IFERROR(VLOOKUP(E242,'Detalle x comuna'!$A$5:$W$350,9,0)+VLOOKUP(E242,'Detalle x comuna'!$A$5:$W$350,11,0),0)</f>
        <v>0</v>
      </c>
      <c r="H242" s="29">
        <f>IFERROR(VLOOKUP(E242,'Detalle x comuna'!$A$5:$W$350,13,0)+VLOOKUP(E242,'Detalle x comuna'!$A$5:$W$350,15,0),0)</f>
        <v>0</v>
      </c>
      <c r="I242" s="29">
        <f>IFERROR(VLOOKUP(E242,'Detalle x comuna'!$A$5:$W$350,17,0)+VLOOKUP(E242,'Detalle x comuna'!$A$5:$W$350,19,0),0)</f>
        <v>0</v>
      </c>
      <c r="J242" s="29">
        <f>IFERROR(VLOOKUP(E242,'Detalle x comuna'!$A$5:$W$350,21,0),0)</f>
        <v>0</v>
      </c>
      <c r="K242" s="75">
        <f t="shared" si="3"/>
        <v>0</v>
      </c>
    </row>
    <row r="243" spans="1:11" ht="15.75" customHeight="1" x14ac:dyDescent="0.25">
      <c r="A243" s="7">
        <v>240</v>
      </c>
      <c r="B243" s="27">
        <v>11</v>
      </c>
      <c r="C243" s="9" t="s">
        <v>497</v>
      </c>
      <c r="D243" s="9" t="s">
        <v>498</v>
      </c>
      <c r="E243" s="28">
        <v>11201</v>
      </c>
      <c r="F243" s="29">
        <f>IFERROR(VLOOKUP(E243,'Detalle x comuna'!$A$5:$W$350,5,0)+VLOOKUP(E243,'Detalle x comuna'!$A$5:$W$350,7,0),0)</f>
        <v>0</v>
      </c>
      <c r="G243" s="29">
        <f>IFERROR(VLOOKUP(E243,'Detalle x comuna'!$A$5:$W$350,9,0)+VLOOKUP(E243,'Detalle x comuna'!$A$5:$W$350,11,0),0)</f>
        <v>0</v>
      </c>
      <c r="H243" s="29">
        <f>IFERROR(VLOOKUP(E243,'Detalle x comuna'!$A$5:$W$350,13,0)+VLOOKUP(E243,'Detalle x comuna'!$A$5:$W$350,15,0),0)</f>
        <v>0</v>
      </c>
      <c r="I243" s="29">
        <f>IFERROR(VLOOKUP(E243,'Detalle x comuna'!$A$5:$W$350,17,0)+VLOOKUP(E243,'Detalle x comuna'!$A$5:$W$350,19,0),0)</f>
        <v>0</v>
      </c>
      <c r="J243" s="29">
        <f>IFERROR(VLOOKUP(E243,'Detalle x comuna'!$A$5:$W$350,21,0),0)</f>
        <v>0</v>
      </c>
      <c r="K243" s="75">
        <f t="shared" si="3"/>
        <v>0</v>
      </c>
    </row>
    <row r="244" spans="1:11" ht="15.75" customHeight="1" x14ac:dyDescent="0.25">
      <c r="A244" s="7">
        <v>241</v>
      </c>
      <c r="B244" s="27">
        <v>11</v>
      </c>
      <c r="C244" s="9" t="s">
        <v>499</v>
      </c>
      <c r="D244" s="9" t="s">
        <v>500</v>
      </c>
      <c r="E244" s="28">
        <v>11203</v>
      </c>
      <c r="F244" s="29">
        <f>IFERROR(VLOOKUP(E244,'Detalle x comuna'!$A$5:$W$350,5,0)+VLOOKUP(E244,'Detalle x comuna'!$A$5:$W$350,7,0),0)</f>
        <v>0</v>
      </c>
      <c r="G244" s="29">
        <f>IFERROR(VLOOKUP(E244,'Detalle x comuna'!$A$5:$W$350,9,0)+VLOOKUP(E244,'Detalle x comuna'!$A$5:$W$350,11,0),0)</f>
        <v>0</v>
      </c>
      <c r="H244" s="29">
        <f>IFERROR(VLOOKUP(E244,'Detalle x comuna'!$A$5:$W$350,13,0)+VLOOKUP(E244,'Detalle x comuna'!$A$5:$W$350,15,0),0)</f>
        <v>0</v>
      </c>
      <c r="I244" s="29">
        <f>IFERROR(VLOOKUP(E244,'Detalle x comuna'!$A$5:$W$350,17,0)+VLOOKUP(E244,'Detalle x comuna'!$A$5:$W$350,19,0),0)</f>
        <v>0</v>
      </c>
      <c r="J244" s="29">
        <f>IFERROR(VLOOKUP(E244,'Detalle x comuna'!$A$5:$W$350,21,0),0)</f>
        <v>0</v>
      </c>
      <c r="K244" s="75">
        <f t="shared" si="3"/>
        <v>0</v>
      </c>
    </row>
    <row r="245" spans="1:11" ht="15.75" customHeight="1" x14ac:dyDescent="0.25">
      <c r="A245" s="7">
        <v>242</v>
      </c>
      <c r="B245" s="27">
        <v>11</v>
      </c>
      <c r="C245" s="9" t="s">
        <v>501</v>
      </c>
      <c r="D245" s="9" t="s">
        <v>502</v>
      </c>
      <c r="E245" s="28">
        <v>11301</v>
      </c>
      <c r="F245" s="29">
        <f>IFERROR(VLOOKUP(E245,'Detalle x comuna'!$A$5:$W$350,5,0)+VLOOKUP(E245,'Detalle x comuna'!$A$5:$W$350,7,0),0)</f>
        <v>0</v>
      </c>
      <c r="G245" s="29">
        <f>IFERROR(VLOOKUP(E245,'Detalle x comuna'!$A$5:$W$350,9,0)+VLOOKUP(E245,'Detalle x comuna'!$A$5:$W$350,11,0),0)</f>
        <v>0</v>
      </c>
      <c r="H245" s="29">
        <f>IFERROR(VLOOKUP(E245,'Detalle x comuna'!$A$5:$W$350,13,0)+VLOOKUP(E245,'Detalle x comuna'!$A$5:$W$350,15,0),0)</f>
        <v>0</v>
      </c>
      <c r="I245" s="29">
        <f>IFERROR(VLOOKUP(E245,'Detalle x comuna'!$A$5:$W$350,17,0)+VLOOKUP(E245,'Detalle x comuna'!$A$5:$W$350,19,0),0)</f>
        <v>0</v>
      </c>
      <c r="J245" s="29">
        <f>IFERROR(VLOOKUP(E245,'Detalle x comuna'!$A$5:$W$350,21,0),0)</f>
        <v>0</v>
      </c>
      <c r="K245" s="75">
        <f t="shared" si="3"/>
        <v>0</v>
      </c>
    </row>
    <row r="246" spans="1:11" ht="15.75" customHeight="1" x14ac:dyDescent="0.25">
      <c r="A246" s="7">
        <v>243</v>
      </c>
      <c r="B246" s="27">
        <v>11</v>
      </c>
      <c r="C246" s="9" t="s">
        <v>503</v>
      </c>
      <c r="D246" s="9" t="s">
        <v>504</v>
      </c>
      <c r="E246" s="28">
        <v>11302</v>
      </c>
      <c r="F246" s="29">
        <f>IFERROR(VLOOKUP(E246,'Detalle x comuna'!$A$5:$W$350,5,0)+VLOOKUP(E246,'Detalle x comuna'!$A$5:$W$350,7,0),0)</f>
        <v>0</v>
      </c>
      <c r="G246" s="29">
        <f>IFERROR(VLOOKUP(E246,'Detalle x comuna'!$A$5:$W$350,9,0)+VLOOKUP(E246,'Detalle x comuna'!$A$5:$W$350,11,0),0)</f>
        <v>0</v>
      </c>
      <c r="H246" s="29">
        <f>IFERROR(VLOOKUP(E246,'Detalle x comuna'!$A$5:$W$350,13,0)+VLOOKUP(E246,'Detalle x comuna'!$A$5:$W$350,15,0),0)</f>
        <v>0</v>
      </c>
      <c r="I246" s="29">
        <f>IFERROR(VLOOKUP(E246,'Detalle x comuna'!$A$5:$W$350,17,0)+VLOOKUP(E246,'Detalle x comuna'!$A$5:$W$350,19,0),0)</f>
        <v>0</v>
      </c>
      <c r="J246" s="29">
        <f>IFERROR(VLOOKUP(E246,'Detalle x comuna'!$A$5:$W$350,21,0),0)</f>
        <v>0</v>
      </c>
      <c r="K246" s="75">
        <f t="shared" si="3"/>
        <v>0</v>
      </c>
    </row>
    <row r="247" spans="1:11" ht="15.75" customHeight="1" x14ac:dyDescent="0.25">
      <c r="A247" s="7">
        <v>244</v>
      </c>
      <c r="B247" s="27">
        <v>11</v>
      </c>
      <c r="C247" s="9" t="s">
        <v>505</v>
      </c>
      <c r="D247" s="9" t="s">
        <v>506</v>
      </c>
      <c r="E247" s="28">
        <v>11303</v>
      </c>
      <c r="F247" s="29">
        <f>IFERROR(VLOOKUP(E247,'Detalle x comuna'!$A$5:$W$350,5,0)+VLOOKUP(E247,'Detalle x comuna'!$A$5:$W$350,7,0),0)</f>
        <v>0</v>
      </c>
      <c r="G247" s="29">
        <f>IFERROR(VLOOKUP(E247,'Detalle x comuna'!$A$5:$W$350,9,0)+VLOOKUP(E247,'Detalle x comuna'!$A$5:$W$350,11,0),0)</f>
        <v>0</v>
      </c>
      <c r="H247" s="29">
        <f>IFERROR(VLOOKUP(E247,'Detalle x comuna'!$A$5:$W$350,13,0)+VLOOKUP(E247,'Detalle x comuna'!$A$5:$W$350,15,0),0)</f>
        <v>0</v>
      </c>
      <c r="I247" s="29">
        <f>IFERROR(VLOOKUP(E247,'Detalle x comuna'!$A$5:$W$350,17,0)+VLOOKUP(E247,'Detalle x comuna'!$A$5:$W$350,19,0),0)</f>
        <v>0</v>
      </c>
      <c r="J247" s="29">
        <f>IFERROR(VLOOKUP(E247,'Detalle x comuna'!$A$5:$W$350,21,0),0)</f>
        <v>0</v>
      </c>
      <c r="K247" s="75">
        <f t="shared" si="3"/>
        <v>0</v>
      </c>
    </row>
    <row r="248" spans="1:11" ht="15.75" customHeight="1" x14ac:dyDescent="0.25">
      <c r="A248" s="7">
        <v>245</v>
      </c>
      <c r="B248" s="27">
        <v>11</v>
      </c>
      <c r="C248" s="9" t="s">
        <v>507</v>
      </c>
      <c r="D248" s="9" t="s">
        <v>508</v>
      </c>
      <c r="E248" s="28">
        <v>11401</v>
      </c>
      <c r="F248" s="29">
        <f>IFERROR(VLOOKUP(E248,'Detalle x comuna'!$A$5:$W$350,5,0)+VLOOKUP(E248,'Detalle x comuna'!$A$5:$W$350,7,0),0)</f>
        <v>0</v>
      </c>
      <c r="G248" s="29">
        <f>IFERROR(VLOOKUP(E248,'Detalle x comuna'!$A$5:$W$350,9,0)+VLOOKUP(E248,'Detalle x comuna'!$A$5:$W$350,11,0),0)</f>
        <v>0</v>
      </c>
      <c r="H248" s="29">
        <f>IFERROR(VLOOKUP(E248,'Detalle x comuna'!$A$5:$W$350,13,0)+VLOOKUP(E248,'Detalle x comuna'!$A$5:$W$350,15,0),0)</f>
        <v>0</v>
      </c>
      <c r="I248" s="29">
        <f>IFERROR(VLOOKUP(E248,'Detalle x comuna'!$A$5:$W$350,17,0)+VLOOKUP(E248,'Detalle x comuna'!$A$5:$W$350,19,0),0)</f>
        <v>0</v>
      </c>
      <c r="J248" s="29">
        <f>IFERROR(VLOOKUP(E248,'Detalle x comuna'!$A$5:$W$350,21,0),0)</f>
        <v>0</v>
      </c>
      <c r="K248" s="75">
        <f t="shared" si="3"/>
        <v>0</v>
      </c>
    </row>
    <row r="249" spans="1:11" ht="15.75" customHeight="1" x14ac:dyDescent="0.25">
      <c r="A249" s="7">
        <v>246</v>
      </c>
      <c r="B249" s="27">
        <v>11</v>
      </c>
      <c r="C249" s="9" t="s">
        <v>509</v>
      </c>
      <c r="D249" s="9" t="s">
        <v>510</v>
      </c>
      <c r="E249" s="28">
        <v>11402</v>
      </c>
      <c r="F249" s="29">
        <f>IFERROR(VLOOKUP(E249,'Detalle x comuna'!$A$5:$W$350,5,0)+VLOOKUP(E249,'Detalle x comuna'!$A$5:$W$350,7,0),0)</f>
        <v>0</v>
      </c>
      <c r="G249" s="29">
        <f>IFERROR(VLOOKUP(E249,'Detalle x comuna'!$A$5:$W$350,9,0)+VLOOKUP(E249,'Detalle x comuna'!$A$5:$W$350,11,0),0)</f>
        <v>0</v>
      </c>
      <c r="H249" s="29">
        <f>IFERROR(VLOOKUP(E249,'Detalle x comuna'!$A$5:$W$350,13,0)+VLOOKUP(E249,'Detalle x comuna'!$A$5:$W$350,15,0),0)</f>
        <v>0</v>
      </c>
      <c r="I249" s="29">
        <f>IFERROR(VLOOKUP(E249,'Detalle x comuna'!$A$5:$W$350,17,0)+VLOOKUP(E249,'Detalle x comuna'!$A$5:$W$350,19,0),0)</f>
        <v>0</v>
      </c>
      <c r="J249" s="29">
        <f>IFERROR(VLOOKUP(E249,'Detalle x comuna'!$A$5:$W$350,21,0),0)</f>
        <v>0</v>
      </c>
      <c r="K249" s="75">
        <f t="shared" si="3"/>
        <v>0</v>
      </c>
    </row>
    <row r="250" spans="1:11" ht="15.75" customHeight="1" x14ac:dyDescent="0.25">
      <c r="A250" s="7">
        <v>247</v>
      </c>
      <c r="B250" s="27">
        <v>12</v>
      </c>
      <c r="C250" s="9" t="s">
        <v>511</v>
      </c>
      <c r="D250" s="9" t="s">
        <v>512</v>
      </c>
      <c r="E250" s="28">
        <v>12101</v>
      </c>
      <c r="F250" s="29">
        <f>IFERROR(VLOOKUP(E250,'Detalle x comuna'!$A$5:$W$350,5,0)+VLOOKUP(E250,'Detalle x comuna'!$A$5:$W$350,7,0),0)</f>
        <v>0</v>
      </c>
      <c r="G250" s="29">
        <f>IFERROR(VLOOKUP(E250,'Detalle x comuna'!$A$5:$W$350,9,0)+VLOOKUP(E250,'Detalle x comuna'!$A$5:$W$350,11,0),0)</f>
        <v>0</v>
      </c>
      <c r="H250" s="29">
        <f>IFERROR(VLOOKUP(E250,'Detalle x comuna'!$A$5:$W$350,13,0)+VLOOKUP(E250,'Detalle x comuna'!$A$5:$W$350,15,0),0)</f>
        <v>0</v>
      </c>
      <c r="I250" s="29">
        <f>IFERROR(VLOOKUP(E250,'Detalle x comuna'!$A$5:$W$350,17,0)+VLOOKUP(E250,'Detalle x comuna'!$A$5:$W$350,19,0),0)</f>
        <v>0</v>
      </c>
      <c r="J250" s="29">
        <f>IFERROR(VLOOKUP(E250,'Detalle x comuna'!$A$5:$W$350,21,0),0)</f>
        <v>0</v>
      </c>
      <c r="K250" s="75">
        <f t="shared" si="3"/>
        <v>0</v>
      </c>
    </row>
    <row r="251" spans="1:11" ht="15.75" customHeight="1" x14ac:dyDescent="0.25">
      <c r="A251" s="7">
        <v>248</v>
      </c>
      <c r="B251" s="27">
        <v>12</v>
      </c>
      <c r="C251" s="9" t="s">
        <v>513</v>
      </c>
      <c r="D251" s="9" t="s">
        <v>514</v>
      </c>
      <c r="E251" s="28">
        <v>12103</v>
      </c>
      <c r="F251" s="29">
        <f>IFERROR(VLOOKUP(E251,'Detalle x comuna'!$A$5:$W$350,5,0)+VLOOKUP(E251,'Detalle x comuna'!$A$5:$W$350,7,0),0)</f>
        <v>0</v>
      </c>
      <c r="G251" s="29">
        <f>IFERROR(VLOOKUP(E251,'Detalle x comuna'!$A$5:$W$350,9,0)+VLOOKUP(E251,'Detalle x comuna'!$A$5:$W$350,11,0),0)</f>
        <v>0</v>
      </c>
      <c r="H251" s="29">
        <f>IFERROR(VLOOKUP(E251,'Detalle x comuna'!$A$5:$W$350,13,0)+VLOOKUP(E251,'Detalle x comuna'!$A$5:$W$350,15,0),0)</f>
        <v>0</v>
      </c>
      <c r="I251" s="29">
        <f>IFERROR(VLOOKUP(E251,'Detalle x comuna'!$A$5:$W$350,17,0)+VLOOKUP(E251,'Detalle x comuna'!$A$5:$W$350,19,0),0)</f>
        <v>0</v>
      </c>
      <c r="J251" s="29">
        <f>IFERROR(VLOOKUP(E251,'Detalle x comuna'!$A$5:$W$350,21,0),0)</f>
        <v>0</v>
      </c>
      <c r="K251" s="75">
        <f t="shared" si="3"/>
        <v>0</v>
      </c>
    </row>
    <row r="252" spans="1:11" ht="15.75" customHeight="1" x14ac:dyDescent="0.25">
      <c r="A252" s="7">
        <v>249</v>
      </c>
      <c r="B252" s="27">
        <v>12</v>
      </c>
      <c r="C252" s="9" t="s">
        <v>515</v>
      </c>
      <c r="D252" s="9" t="s">
        <v>516</v>
      </c>
      <c r="E252" s="28">
        <v>12202</v>
      </c>
      <c r="F252" s="29">
        <f>IFERROR(VLOOKUP(E252,'Detalle x comuna'!$A$5:$W$350,5,0)+VLOOKUP(E252,'Detalle x comuna'!$A$5:$W$350,7,0),0)</f>
        <v>0</v>
      </c>
      <c r="G252" s="29">
        <f>IFERROR(VLOOKUP(E252,'Detalle x comuna'!$A$5:$W$350,9,0)+VLOOKUP(E252,'Detalle x comuna'!$A$5:$W$350,11,0),0)</f>
        <v>0</v>
      </c>
      <c r="H252" s="29">
        <f>IFERROR(VLOOKUP(E252,'Detalle x comuna'!$A$5:$W$350,13,0)+VLOOKUP(E252,'Detalle x comuna'!$A$5:$W$350,15,0),0)</f>
        <v>0</v>
      </c>
      <c r="I252" s="29">
        <f>IFERROR(VLOOKUP(E252,'Detalle x comuna'!$A$5:$W$350,17,0)+VLOOKUP(E252,'Detalle x comuna'!$A$5:$W$350,19,0),0)</f>
        <v>0</v>
      </c>
      <c r="J252" s="29">
        <f>IFERROR(VLOOKUP(E252,'Detalle x comuna'!$A$5:$W$350,21,0),0)</f>
        <v>0</v>
      </c>
      <c r="K252" s="75">
        <f t="shared" si="3"/>
        <v>0</v>
      </c>
    </row>
    <row r="253" spans="1:11" ht="15.75" customHeight="1" x14ac:dyDescent="0.25">
      <c r="A253" s="7">
        <v>250</v>
      </c>
      <c r="B253" s="27">
        <v>12</v>
      </c>
      <c r="C253" s="9" t="s">
        <v>517</v>
      </c>
      <c r="D253" s="9" t="s">
        <v>518</v>
      </c>
      <c r="E253" s="28">
        <v>12204</v>
      </c>
      <c r="F253" s="29">
        <f>IFERROR(VLOOKUP(E253,'Detalle x comuna'!$A$5:$W$350,5,0)+VLOOKUP(E253,'Detalle x comuna'!$A$5:$W$350,7,0),0)</f>
        <v>0</v>
      </c>
      <c r="G253" s="29">
        <f>IFERROR(VLOOKUP(E253,'Detalle x comuna'!$A$5:$W$350,9,0)+VLOOKUP(E253,'Detalle x comuna'!$A$5:$W$350,11,0),0)</f>
        <v>0</v>
      </c>
      <c r="H253" s="29">
        <f>IFERROR(VLOOKUP(E253,'Detalle x comuna'!$A$5:$W$350,13,0)+VLOOKUP(E253,'Detalle x comuna'!$A$5:$W$350,15,0),0)</f>
        <v>0</v>
      </c>
      <c r="I253" s="29">
        <f>IFERROR(VLOOKUP(E253,'Detalle x comuna'!$A$5:$W$350,17,0)+VLOOKUP(E253,'Detalle x comuna'!$A$5:$W$350,19,0),0)</f>
        <v>0</v>
      </c>
      <c r="J253" s="29">
        <f>IFERROR(VLOOKUP(E253,'Detalle x comuna'!$A$5:$W$350,21,0),0)</f>
        <v>0</v>
      </c>
      <c r="K253" s="75">
        <f t="shared" si="3"/>
        <v>0</v>
      </c>
    </row>
    <row r="254" spans="1:11" ht="15.75" customHeight="1" x14ac:dyDescent="0.25">
      <c r="A254" s="7">
        <v>251</v>
      </c>
      <c r="B254" s="27">
        <v>12</v>
      </c>
      <c r="C254" s="9" t="s">
        <v>519</v>
      </c>
      <c r="D254" s="9" t="s">
        <v>520</v>
      </c>
      <c r="E254" s="28">
        <v>12205</v>
      </c>
      <c r="F254" s="29">
        <f>IFERROR(VLOOKUP(E254,'Detalle x comuna'!$A$5:$W$350,5,0)+VLOOKUP(E254,'Detalle x comuna'!$A$5:$W$350,7,0),0)</f>
        <v>0</v>
      </c>
      <c r="G254" s="29">
        <f>IFERROR(VLOOKUP(E254,'Detalle x comuna'!$A$5:$W$350,9,0)+VLOOKUP(E254,'Detalle x comuna'!$A$5:$W$350,11,0),0)</f>
        <v>0</v>
      </c>
      <c r="H254" s="29">
        <f>IFERROR(VLOOKUP(E254,'Detalle x comuna'!$A$5:$W$350,13,0)+VLOOKUP(E254,'Detalle x comuna'!$A$5:$W$350,15,0),0)</f>
        <v>0</v>
      </c>
      <c r="I254" s="29">
        <f>IFERROR(VLOOKUP(E254,'Detalle x comuna'!$A$5:$W$350,17,0)+VLOOKUP(E254,'Detalle x comuna'!$A$5:$W$350,19,0),0)</f>
        <v>0</v>
      </c>
      <c r="J254" s="29">
        <f>IFERROR(VLOOKUP(E254,'Detalle x comuna'!$A$5:$W$350,21,0),0)</f>
        <v>0</v>
      </c>
      <c r="K254" s="75">
        <f t="shared" si="3"/>
        <v>0</v>
      </c>
    </row>
    <row r="255" spans="1:11" ht="15.75" customHeight="1" x14ac:dyDescent="0.25">
      <c r="A255" s="7">
        <v>252</v>
      </c>
      <c r="B255" s="27">
        <v>12</v>
      </c>
      <c r="C255" s="9" t="s">
        <v>521</v>
      </c>
      <c r="D255" s="9" t="s">
        <v>522</v>
      </c>
      <c r="E255" s="28">
        <v>12206</v>
      </c>
      <c r="F255" s="29">
        <f>IFERROR(VLOOKUP(E255,'Detalle x comuna'!$A$5:$W$350,5,0)+VLOOKUP(E255,'Detalle x comuna'!$A$5:$W$350,7,0),0)</f>
        <v>0</v>
      </c>
      <c r="G255" s="29">
        <f>IFERROR(VLOOKUP(E255,'Detalle x comuna'!$A$5:$W$350,9,0)+VLOOKUP(E255,'Detalle x comuna'!$A$5:$W$350,11,0),0)</f>
        <v>0</v>
      </c>
      <c r="H255" s="29">
        <f>IFERROR(VLOOKUP(E255,'Detalle x comuna'!$A$5:$W$350,13,0)+VLOOKUP(E255,'Detalle x comuna'!$A$5:$W$350,15,0),0)</f>
        <v>0</v>
      </c>
      <c r="I255" s="29">
        <f>IFERROR(VLOOKUP(E255,'Detalle x comuna'!$A$5:$W$350,17,0)+VLOOKUP(E255,'Detalle x comuna'!$A$5:$W$350,19,0),0)</f>
        <v>0</v>
      </c>
      <c r="J255" s="29">
        <f>IFERROR(VLOOKUP(E255,'Detalle x comuna'!$A$5:$W$350,21,0),0)</f>
        <v>0</v>
      </c>
      <c r="K255" s="75">
        <f t="shared" si="3"/>
        <v>0</v>
      </c>
    </row>
    <row r="256" spans="1:11" ht="15.75" customHeight="1" x14ac:dyDescent="0.25">
      <c r="A256" s="7">
        <v>253</v>
      </c>
      <c r="B256" s="27">
        <v>12</v>
      </c>
      <c r="C256" s="9" t="s">
        <v>523</v>
      </c>
      <c r="D256" s="9" t="s">
        <v>524</v>
      </c>
      <c r="E256" s="28">
        <v>12301</v>
      </c>
      <c r="F256" s="29">
        <f>IFERROR(VLOOKUP(E256,'Detalle x comuna'!$A$5:$W$350,5,0)+VLOOKUP(E256,'Detalle x comuna'!$A$5:$W$350,7,0),0)</f>
        <v>0</v>
      </c>
      <c r="G256" s="29">
        <f>IFERROR(VLOOKUP(E256,'Detalle x comuna'!$A$5:$W$350,9,0)+VLOOKUP(E256,'Detalle x comuna'!$A$5:$W$350,11,0),0)</f>
        <v>0</v>
      </c>
      <c r="H256" s="29">
        <f>IFERROR(VLOOKUP(E256,'Detalle x comuna'!$A$5:$W$350,13,0)+VLOOKUP(E256,'Detalle x comuna'!$A$5:$W$350,15,0),0)</f>
        <v>0</v>
      </c>
      <c r="I256" s="29">
        <f>IFERROR(VLOOKUP(E256,'Detalle x comuna'!$A$5:$W$350,17,0)+VLOOKUP(E256,'Detalle x comuna'!$A$5:$W$350,19,0),0)</f>
        <v>0</v>
      </c>
      <c r="J256" s="29">
        <f>IFERROR(VLOOKUP(E256,'Detalle x comuna'!$A$5:$W$350,21,0),0)</f>
        <v>0</v>
      </c>
      <c r="K256" s="75">
        <f t="shared" si="3"/>
        <v>0</v>
      </c>
    </row>
    <row r="257" spans="1:11" ht="15.75" customHeight="1" x14ac:dyDescent="0.25">
      <c r="A257" s="7">
        <v>254</v>
      </c>
      <c r="B257" s="27">
        <v>12</v>
      </c>
      <c r="C257" s="9" t="s">
        <v>525</v>
      </c>
      <c r="D257" s="9" t="s">
        <v>526</v>
      </c>
      <c r="E257" s="28">
        <v>12302</v>
      </c>
      <c r="F257" s="29">
        <f>IFERROR(VLOOKUP(E257,'Detalle x comuna'!$A$5:$W$350,5,0)+VLOOKUP(E257,'Detalle x comuna'!$A$5:$W$350,7,0),0)</f>
        <v>0</v>
      </c>
      <c r="G257" s="29">
        <f>IFERROR(VLOOKUP(E257,'Detalle x comuna'!$A$5:$W$350,9,0)+VLOOKUP(E257,'Detalle x comuna'!$A$5:$W$350,11,0),0)</f>
        <v>0</v>
      </c>
      <c r="H257" s="29">
        <f>IFERROR(VLOOKUP(E257,'Detalle x comuna'!$A$5:$W$350,13,0)+VLOOKUP(E257,'Detalle x comuna'!$A$5:$W$350,15,0),0)</f>
        <v>0</v>
      </c>
      <c r="I257" s="29">
        <f>IFERROR(VLOOKUP(E257,'Detalle x comuna'!$A$5:$W$350,17,0)+VLOOKUP(E257,'Detalle x comuna'!$A$5:$W$350,19,0),0)</f>
        <v>0</v>
      </c>
      <c r="J257" s="29">
        <f>IFERROR(VLOOKUP(E257,'Detalle x comuna'!$A$5:$W$350,21,0),0)</f>
        <v>0</v>
      </c>
      <c r="K257" s="75">
        <f t="shared" si="3"/>
        <v>0</v>
      </c>
    </row>
    <row r="258" spans="1:11" ht="15.75" customHeight="1" x14ac:dyDescent="0.25">
      <c r="A258" s="7">
        <v>255</v>
      </c>
      <c r="B258" s="27">
        <v>12</v>
      </c>
      <c r="C258" s="9" t="s">
        <v>527</v>
      </c>
      <c r="D258" s="9" t="s">
        <v>528</v>
      </c>
      <c r="E258" s="28">
        <v>12304</v>
      </c>
      <c r="F258" s="29">
        <f>IFERROR(VLOOKUP(E258,'Detalle x comuna'!$A$5:$W$350,5,0)+VLOOKUP(E258,'Detalle x comuna'!$A$5:$W$350,7,0),0)</f>
        <v>0</v>
      </c>
      <c r="G258" s="29">
        <f>IFERROR(VLOOKUP(E258,'Detalle x comuna'!$A$5:$W$350,9,0)+VLOOKUP(E258,'Detalle x comuna'!$A$5:$W$350,11,0),0)</f>
        <v>0</v>
      </c>
      <c r="H258" s="29">
        <f>IFERROR(VLOOKUP(E258,'Detalle x comuna'!$A$5:$W$350,13,0)+VLOOKUP(E258,'Detalle x comuna'!$A$5:$W$350,15,0),0)</f>
        <v>0</v>
      </c>
      <c r="I258" s="29">
        <f>IFERROR(VLOOKUP(E258,'Detalle x comuna'!$A$5:$W$350,17,0)+VLOOKUP(E258,'Detalle x comuna'!$A$5:$W$350,19,0),0)</f>
        <v>0</v>
      </c>
      <c r="J258" s="29">
        <f>IFERROR(VLOOKUP(E258,'Detalle x comuna'!$A$5:$W$350,21,0),0)</f>
        <v>0</v>
      </c>
      <c r="K258" s="75">
        <f t="shared" si="3"/>
        <v>0</v>
      </c>
    </row>
    <row r="259" spans="1:11" ht="15.75" customHeight="1" x14ac:dyDescent="0.25">
      <c r="A259" s="7">
        <v>256</v>
      </c>
      <c r="B259" s="27">
        <v>12</v>
      </c>
      <c r="C259" s="9" t="s">
        <v>529</v>
      </c>
      <c r="D259" s="9" t="s">
        <v>530</v>
      </c>
      <c r="E259" s="28">
        <v>12401</v>
      </c>
      <c r="F259" s="29">
        <f>IFERROR(VLOOKUP(E259,'Detalle x comuna'!$A$5:$W$350,5,0)+VLOOKUP(E259,'Detalle x comuna'!$A$5:$W$350,7,0),0)</f>
        <v>0</v>
      </c>
      <c r="G259" s="29">
        <f>IFERROR(VLOOKUP(E259,'Detalle x comuna'!$A$5:$W$350,9,0)+VLOOKUP(E259,'Detalle x comuna'!$A$5:$W$350,11,0),0)</f>
        <v>0</v>
      </c>
      <c r="H259" s="29">
        <f>IFERROR(VLOOKUP(E259,'Detalle x comuna'!$A$5:$W$350,13,0)+VLOOKUP(E259,'Detalle x comuna'!$A$5:$W$350,15,0),0)</f>
        <v>0</v>
      </c>
      <c r="I259" s="29">
        <f>IFERROR(VLOOKUP(E259,'Detalle x comuna'!$A$5:$W$350,17,0)+VLOOKUP(E259,'Detalle x comuna'!$A$5:$W$350,19,0),0)</f>
        <v>0</v>
      </c>
      <c r="J259" s="29">
        <f>IFERROR(VLOOKUP(E259,'Detalle x comuna'!$A$5:$W$350,21,0),0)</f>
        <v>0</v>
      </c>
      <c r="K259" s="75">
        <f t="shared" si="3"/>
        <v>0</v>
      </c>
    </row>
    <row r="260" spans="1:11" ht="15.75" customHeight="1" x14ac:dyDescent="0.25">
      <c r="A260" s="7">
        <v>257</v>
      </c>
      <c r="B260" s="27">
        <v>12</v>
      </c>
      <c r="C260" s="9" t="s">
        <v>529</v>
      </c>
      <c r="D260" s="9" t="s">
        <v>531</v>
      </c>
      <c r="E260" s="28">
        <v>12402</v>
      </c>
      <c r="F260" s="29">
        <f>IFERROR(VLOOKUP(E260,'Detalle x comuna'!$A$5:$W$350,5,0)+VLOOKUP(E260,'Detalle x comuna'!$A$5:$W$350,7,0),0)</f>
        <v>0</v>
      </c>
      <c r="G260" s="29">
        <f>IFERROR(VLOOKUP(E260,'Detalle x comuna'!$A$5:$W$350,9,0)+VLOOKUP(E260,'Detalle x comuna'!$A$5:$W$350,11,0),0)</f>
        <v>0</v>
      </c>
      <c r="H260" s="29">
        <f>IFERROR(VLOOKUP(E260,'Detalle x comuna'!$A$5:$W$350,13,0)+VLOOKUP(E260,'Detalle x comuna'!$A$5:$W$350,15,0),0)</f>
        <v>0</v>
      </c>
      <c r="I260" s="29">
        <f>IFERROR(VLOOKUP(E260,'Detalle x comuna'!$A$5:$W$350,17,0)+VLOOKUP(E260,'Detalle x comuna'!$A$5:$W$350,19,0),0)</f>
        <v>0</v>
      </c>
      <c r="J260" s="29">
        <f>IFERROR(VLOOKUP(E260,'Detalle x comuna'!$A$5:$W$350,21,0),0)</f>
        <v>0</v>
      </c>
      <c r="K260" s="75">
        <f t="shared" ref="K260:K323" si="4">SUM(F260:J260)</f>
        <v>0</v>
      </c>
    </row>
    <row r="261" spans="1:11" ht="15.75" customHeight="1" x14ac:dyDescent="0.25">
      <c r="A261" s="7">
        <v>258</v>
      </c>
      <c r="B261" s="27">
        <v>13</v>
      </c>
      <c r="C261" s="9" t="s">
        <v>532</v>
      </c>
      <c r="D261" s="9" t="s">
        <v>533</v>
      </c>
      <c r="E261" s="28">
        <v>13101</v>
      </c>
      <c r="F261" s="29">
        <f>IFERROR(VLOOKUP(E261,'Detalle x comuna'!$A$5:$W$350,5,0)+VLOOKUP(E261,'Detalle x comuna'!$A$5:$W$350,7,0),0)</f>
        <v>0</v>
      </c>
      <c r="G261" s="29">
        <f>IFERROR(VLOOKUP(E261,'Detalle x comuna'!$A$5:$W$350,9,0)+VLOOKUP(E261,'Detalle x comuna'!$A$5:$W$350,11,0),0)</f>
        <v>0</v>
      </c>
      <c r="H261" s="29">
        <f>IFERROR(VLOOKUP(E261,'Detalle x comuna'!$A$5:$W$350,13,0)+VLOOKUP(E261,'Detalle x comuna'!$A$5:$W$350,15,0),0)</f>
        <v>0</v>
      </c>
      <c r="I261" s="29">
        <f>IFERROR(VLOOKUP(E261,'Detalle x comuna'!$A$5:$W$350,17,0)+VLOOKUP(E261,'Detalle x comuna'!$A$5:$W$350,19,0),0)</f>
        <v>0</v>
      </c>
      <c r="J261" s="29">
        <f>IFERROR(VLOOKUP(E261,'Detalle x comuna'!$A$5:$W$350,21,0),0)</f>
        <v>0</v>
      </c>
      <c r="K261" s="75">
        <f t="shared" si="4"/>
        <v>0</v>
      </c>
    </row>
    <row r="262" spans="1:11" ht="15.75" customHeight="1" x14ac:dyDescent="0.25">
      <c r="A262" s="7">
        <v>259</v>
      </c>
      <c r="B262" s="27">
        <v>13</v>
      </c>
      <c r="C262" s="9" t="s">
        <v>534</v>
      </c>
      <c r="D262" s="9" t="s">
        <v>535</v>
      </c>
      <c r="E262" s="28">
        <v>13103</v>
      </c>
      <c r="F262" s="29">
        <f>IFERROR(VLOOKUP(E262,'Detalle x comuna'!$A$5:$W$350,5,0)+VLOOKUP(E262,'Detalle x comuna'!$A$5:$W$350,7,0),0)</f>
        <v>0</v>
      </c>
      <c r="G262" s="29">
        <f>IFERROR(VLOOKUP(E262,'Detalle x comuna'!$A$5:$W$350,9,0)+VLOOKUP(E262,'Detalle x comuna'!$A$5:$W$350,11,0),0)</f>
        <v>0</v>
      </c>
      <c r="H262" s="29">
        <f>IFERROR(VLOOKUP(E262,'Detalle x comuna'!$A$5:$W$350,13,0)+VLOOKUP(E262,'Detalle x comuna'!$A$5:$W$350,15,0),0)</f>
        <v>0</v>
      </c>
      <c r="I262" s="29">
        <f>IFERROR(VLOOKUP(E262,'Detalle x comuna'!$A$5:$W$350,17,0)+VLOOKUP(E262,'Detalle x comuna'!$A$5:$W$350,19,0),0)</f>
        <v>0</v>
      </c>
      <c r="J262" s="29">
        <f>IFERROR(VLOOKUP(E262,'Detalle x comuna'!$A$5:$W$350,21,0),0)</f>
        <v>0</v>
      </c>
      <c r="K262" s="75">
        <f t="shared" si="4"/>
        <v>0</v>
      </c>
    </row>
    <row r="263" spans="1:11" ht="15.75" customHeight="1" x14ac:dyDescent="0.25">
      <c r="A263" s="7">
        <v>260</v>
      </c>
      <c r="B263" s="27">
        <v>13</v>
      </c>
      <c r="C263" s="9" t="s">
        <v>536</v>
      </c>
      <c r="D263" s="9" t="s">
        <v>537</v>
      </c>
      <c r="E263" s="28">
        <v>13105</v>
      </c>
      <c r="F263" s="29">
        <f>IFERROR(VLOOKUP(E263,'Detalle x comuna'!$A$5:$W$350,5,0)+VLOOKUP(E263,'Detalle x comuna'!$A$5:$W$350,7,0),0)</f>
        <v>0</v>
      </c>
      <c r="G263" s="29">
        <f>IFERROR(VLOOKUP(E263,'Detalle x comuna'!$A$5:$W$350,9,0)+VLOOKUP(E263,'Detalle x comuna'!$A$5:$W$350,11,0),0)</f>
        <v>0</v>
      </c>
      <c r="H263" s="29">
        <f>IFERROR(VLOOKUP(E263,'Detalle x comuna'!$A$5:$W$350,13,0)+VLOOKUP(E263,'Detalle x comuna'!$A$5:$W$350,15,0),0)</f>
        <v>0</v>
      </c>
      <c r="I263" s="29">
        <f>IFERROR(VLOOKUP(E263,'Detalle x comuna'!$A$5:$W$350,17,0)+VLOOKUP(E263,'Detalle x comuna'!$A$5:$W$350,19,0),0)</f>
        <v>0</v>
      </c>
      <c r="J263" s="29">
        <f>IFERROR(VLOOKUP(E263,'Detalle x comuna'!$A$5:$W$350,21,0),0)</f>
        <v>0</v>
      </c>
      <c r="K263" s="75">
        <f t="shared" si="4"/>
        <v>0</v>
      </c>
    </row>
    <row r="264" spans="1:11" ht="15.75" customHeight="1" x14ac:dyDescent="0.25">
      <c r="A264" s="7">
        <v>261</v>
      </c>
      <c r="B264" s="27">
        <v>13</v>
      </c>
      <c r="C264" s="9" t="s">
        <v>538</v>
      </c>
      <c r="D264" s="9" t="s">
        <v>539</v>
      </c>
      <c r="E264" s="28">
        <v>13106</v>
      </c>
      <c r="F264" s="29">
        <f>IFERROR(VLOOKUP(E264,'Detalle x comuna'!$A$5:$W$350,5,0)+VLOOKUP(E264,'Detalle x comuna'!$A$5:$W$350,7,0),0)</f>
        <v>0</v>
      </c>
      <c r="G264" s="29">
        <f>IFERROR(VLOOKUP(E264,'Detalle x comuna'!$A$5:$W$350,9,0)+VLOOKUP(E264,'Detalle x comuna'!$A$5:$W$350,11,0),0)</f>
        <v>0</v>
      </c>
      <c r="H264" s="29">
        <f>IFERROR(VLOOKUP(E264,'Detalle x comuna'!$A$5:$W$350,13,0)+VLOOKUP(E264,'Detalle x comuna'!$A$5:$W$350,15,0),0)</f>
        <v>0</v>
      </c>
      <c r="I264" s="29">
        <f>IFERROR(VLOOKUP(E264,'Detalle x comuna'!$A$5:$W$350,17,0)+VLOOKUP(E264,'Detalle x comuna'!$A$5:$W$350,19,0),0)</f>
        <v>0</v>
      </c>
      <c r="J264" s="29">
        <f>IFERROR(VLOOKUP(E264,'Detalle x comuna'!$A$5:$W$350,21,0),0)</f>
        <v>0</v>
      </c>
      <c r="K264" s="75">
        <f t="shared" si="4"/>
        <v>0</v>
      </c>
    </row>
    <row r="265" spans="1:11" ht="15.75" customHeight="1" x14ac:dyDescent="0.25">
      <c r="A265" s="7">
        <v>262</v>
      </c>
      <c r="B265" s="27">
        <v>13</v>
      </c>
      <c r="C265" s="9" t="s">
        <v>540</v>
      </c>
      <c r="D265" s="9" t="s">
        <v>541</v>
      </c>
      <c r="E265" s="28">
        <v>13107</v>
      </c>
      <c r="F265" s="29">
        <f>IFERROR(VLOOKUP(E265,'Detalle x comuna'!$A$5:$W$350,5,0)+VLOOKUP(E265,'Detalle x comuna'!$A$5:$W$350,7,0),0)</f>
        <v>0</v>
      </c>
      <c r="G265" s="29">
        <f>IFERROR(VLOOKUP(E265,'Detalle x comuna'!$A$5:$W$350,9,0)+VLOOKUP(E265,'Detalle x comuna'!$A$5:$W$350,11,0),0)</f>
        <v>0</v>
      </c>
      <c r="H265" s="29">
        <f>IFERROR(VLOOKUP(E265,'Detalle x comuna'!$A$5:$W$350,13,0)+VLOOKUP(E265,'Detalle x comuna'!$A$5:$W$350,15,0),0)</f>
        <v>0</v>
      </c>
      <c r="I265" s="29">
        <f>IFERROR(VLOOKUP(E265,'Detalle x comuna'!$A$5:$W$350,17,0)+VLOOKUP(E265,'Detalle x comuna'!$A$5:$W$350,19,0),0)</f>
        <v>0</v>
      </c>
      <c r="J265" s="29">
        <f>IFERROR(VLOOKUP(E265,'Detalle x comuna'!$A$5:$W$350,21,0),0)</f>
        <v>0</v>
      </c>
      <c r="K265" s="75">
        <f t="shared" si="4"/>
        <v>0</v>
      </c>
    </row>
    <row r="266" spans="1:11" ht="15.75" customHeight="1" x14ac:dyDescent="0.25">
      <c r="A266" s="7">
        <v>263</v>
      </c>
      <c r="B266" s="27">
        <v>13</v>
      </c>
      <c r="C266" s="9" t="s">
        <v>542</v>
      </c>
      <c r="D266" s="9" t="s">
        <v>543</v>
      </c>
      <c r="E266" s="28">
        <v>13108</v>
      </c>
      <c r="F266" s="29">
        <f>IFERROR(VLOOKUP(E266,'Detalle x comuna'!$A$5:$W$350,5,0)+VLOOKUP(E266,'Detalle x comuna'!$A$5:$W$350,7,0),0)</f>
        <v>0</v>
      </c>
      <c r="G266" s="29">
        <f>IFERROR(VLOOKUP(E266,'Detalle x comuna'!$A$5:$W$350,9,0)+VLOOKUP(E266,'Detalle x comuna'!$A$5:$W$350,11,0),0)</f>
        <v>0</v>
      </c>
      <c r="H266" s="29">
        <f>IFERROR(VLOOKUP(E266,'Detalle x comuna'!$A$5:$W$350,13,0)+VLOOKUP(E266,'Detalle x comuna'!$A$5:$W$350,15,0),0)</f>
        <v>0</v>
      </c>
      <c r="I266" s="29">
        <f>IFERROR(VLOOKUP(E266,'Detalle x comuna'!$A$5:$W$350,17,0)+VLOOKUP(E266,'Detalle x comuna'!$A$5:$W$350,19,0),0)</f>
        <v>0</v>
      </c>
      <c r="J266" s="29">
        <f>IFERROR(VLOOKUP(E266,'Detalle x comuna'!$A$5:$W$350,21,0),0)</f>
        <v>0</v>
      </c>
      <c r="K266" s="75">
        <f t="shared" si="4"/>
        <v>0</v>
      </c>
    </row>
    <row r="267" spans="1:11" ht="15.75" customHeight="1" x14ac:dyDescent="0.25">
      <c r="A267" s="7">
        <v>264</v>
      </c>
      <c r="B267" s="27">
        <v>13</v>
      </c>
      <c r="C267" s="9" t="s">
        <v>544</v>
      </c>
      <c r="D267" s="9" t="s">
        <v>545</v>
      </c>
      <c r="E267" s="28">
        <v>13109</v>
      </c>
      <c r="F267" s="29">
        <f>IFERROR(VLOOKUP(E267,'Detalle x comuna'!$A$5:$W$350,5,0)+VLOOKUP(E267,'Detalle x comuna'!$A$5:$W$350,7,0),0)</f>
        <v>0</v>
      </c>
      <c r="G267" s="29">
        <f>IFERROR(VLOOKUP(E267,'Detalle x comuna'!$A$5:$W$350,9,0)+VLOOKUP(E267,'Detalle x comuna'!$A$5:$W$350,11,0),0)</f>
        <v>0</v>
      </c>
      <c r="H267" s="29">
        <f>IFERROR(VLOOKUP(E267,'Detalle x comuna'!$A$5:$W$350,13,0)+VLOOKUP(E267,'Detalle x comuna'!$A$5:$W$350,15,0),0)</f>
        <v>0</v>
      </c>
      <c r="I267" s="29">
        <f>IFERROR(VLOOKUP(E267,'Detalle x comuna'!$A$5:$W$350,17,0)+VLOOKUP(E267,'Detalle x comuna'!$A$5:$W$350,19,0),0)</f>
        <v>0</v>
      </c>
      <c r="J267" s="29">
        <f>IFERROR(VLOOKUP(E267,'Detalle x comuna'!$A$5:$W$350,21,0),0)</f>
        <v>0</v>
      </c>
      <c r="K267" s="75">
        <f t="shared" si="4"/>
        <v>0</v>
      </c>
    </row>
    <row r="268" spans="1:11" ht="15.75" customHeight="1" x14ac:dyDescent="0.25">
      <c r="A268" s="7">
        <v>265</v>
      </c>
      <c r="B268" s="27">
        <v>13</v>
      </c>
      <c r="C268" s="9" t="s">
        <v>546</v>
      </c>
      <c r="D268" s="9" t="s">
        <v>547</v>
      </c>
      <c r="E268" s="28">
        <v>13110</v>
      </c>
      <c r="F268" s="29">
        <f>IFERROR(VLOOKUP(E268,'Detalle x comuna'!$A$5:$W$350,5,0)+VLOOKUP(E268,'Detalle x comuna'!$A$5:$W$350,7,0),0)</f>
        <v>0</v>
      </c>
      <c r="G268" s="29">
        <f>IFERROR(VLOOKUP(E268,'Detalle x comuna'!$A$5:$W$350,9,0)+VLOOKUP(E268,'Detalle x comuna'!$A$5:$W$350,11,0),0)</f>
        <v>0</v>
      </c>
      <c r="H268" s="29">
        <f>IFERROR(VLOOKUP(E268,'Detalle x comuna'!$A$5:$W$350,13,0)+VLOOKUP(E268,'Detalle x comuna'!$A$5:$W$350,15,0),0)</f>
        <v>0</v>
      </c>
      <c r="I268" s="29">
        <f>IFERROR(VLOOKUP(E268,'Detalle x comuna'!$A$5:$W$350,17,0)+VLOOKUP(E268,'Detalle x comuna'!$A$5:$W$350,19,0),0)</f>
        <v>0</v>
      </c>
      <c r="J268" s="29">
        <f>IFERROR(VLOOKUP(E268,'Detalle x comuna'!$A$5:$W$350,21,0),0)</f>
        <v>0</v>
      </c>
      <c r="K268" s="75">
        <f t="shared" si="4"/>
        <v>0</v>
      </c>
    </row>
    <row r="269" spans="1:11" ht="15.75" customHeight="1" x14ac:dyDescent="0.25">
      <c r="A269" s="7">
        <v>266</v>
      </c>
      <c r="B269" s="27">
        <v>13</v>
      </c>
      <c r="C269" s="9" t="s">
        <v>548</v>
      </c>
      <c r="D269" s="9" t="s">
        <v>549</v>
      </c>
      <c r="E269" s="28">
        <v>13111</v>
      </c>
      <c r="F269" s="29">
        <f>IFERROR(VLOOKUP(E269,'Detalle x comuna'!$A$5:$W$350,5,0)+VLOOKUP(E269,'Detalle x comuna'!$A$5:$W$350,7,0),0)</f>
        <v>0</v>
      </c>
      <c r="G269" s="29">
        <f>IFERROR(VLOOKUP(E269,'Detalle x comuna'!$A$5:$W$350,9,0)+VLOOKUP(E269,'Detalle x comuna'!$A$5:$W$350,11,0),0)</f>
        <v>0</v>
      </c>
      <c r="H269" s="29">
        <f>IFERROR(VLOOKUP(E269,'Detalle x comuna'!$A$5:$W$350,13,0)+VLOOKUP(E269,'Detalle x comuna'!$A$5:$W$350,15,0),0)</f>
        <v>0</v>
      </c>
      <c r="I269" s="29">
        <f>IFERROR(VLOOKUP(E269,'Detalle x comuna'!$A$5:$W$350,17,0)+VLOOKUP(E269,'Detalle x comuna'!$A$5:$W$350,19,0),0)</f>
        <v>0</v>
      </c>
      <c r="J269" s="29">
        <f>IFERROR(VLOOKUP(E269,'Detalle x comuna'!$A$5:$W$350,21,0),0)</f>
        <v>0</v>
      </c>
      <c r="K269" s="75">
        <f t="shared" si="4"/>
        <v>0</v>
      </c>
    </row>
    <row r="270" spans="1:11" ht="15.75" customHeight="1" x14ac:dyDescent="0.25">
      <c r="A270" s="7">
        <v>267</v>
      </c>
      <c r="B270" s="27">
        <v>13</v>
      </c>
      <c r="C270" s="9" t="s">
        <v>550</v>
      </c>
      <c r="D270" s="9" t="s">
        <v>551</v>
      </c>
      <c r="E270" s="28">
        <v>13113</v>
      </c>
      <c r="F270" s="29">
        <f>IFERROR(VLOOKUP(E270,'Detalle x comuna'!$A$5:$W$350,5,0)+VLOOKUP(E270,'Detalle x comuna'!$A$5:$W$350,7,0),0)</f>
        <v>0</v>
      </c>
      <c r="G270" s="29">
        <f>IFERROR(VLOOKUP(E270,'Detalle x comuna'!$A$5:$W$350,9,0)+VLOOKUP(E270,'Detalle x comuna'!$A$5:$W$350,11,0),0)</f>
        <v>0</v>
      </c>
      <c r="H270" s="29">
        <f>IFERROR(VLOOKUP(E270,'Detalle x comuna'!$A$5:$W$350,13,0)+VLOOKUP(E270,'Detalle x comuna'!$A$5:$W$350,15,0),0)</f>
        <v>0</v>
      </c>
      <c r="I270" s="29">
        <f>IFERROR(VLOOKUP(E270,'Detalle x comuna'!$A$5:$W$350,17,0)+VLOOKUP(E270,'Detalle x comuna'!$A$5:$W$350,19,0),0)</f>
        <v>0</v>
      </c>
      <c r="J270" s="29">
        <f>IFERROR(VLOOKUP(E270,'Detalle x comuna'!$A$5:$W$350,21,0),0)</f>
        <v>0</v>
      </c>
      <c r="K270" s="75">
        <f t="shared" si="4"/>
        <v>0</v>
      </c>
    </row>
    <row r="271" spans="1:11" ht="15.75" customHeight="1" x14ac:dyDescent="0.25">
      <c r="A271" s="7">
        <v>268</v>
      </c>
      <c r="B271" s="27">
        <v>13</v>
      </c>
      <c r="C271" s="9" t="s">
        <v>552</v>
      </c>
      <c r="D271" s="9" t="s">
        <v>553</v>
      </c>
      <c r="E271" s="28">
        <v>13114</v>
      </c>
      <c r="F271" s="29">
        <f>IFERROR(VLOOKUP(E271,'Detalle x comuna'!$A$5:$W$350,5,0)+VLOOKUP(E271,'Detalle x comuna'!$A$5:$W$350,7,0),0)</f>
        <v>0</v>
      </c>
      <c r="G271" s="29">
        <f>IFERROR(VLOOKUP(E271,'Detalle x comuna'!$A$5:$W$350,9,0)+VLOOKUP(E271,'Detalle x comuna'!$A$5:$W$350,11,0),0)</f>
        <v>0</v>
      </c>
      <c r="H271" s="29">
        <f>IFERROR(VLOOKUP(E271,'Detalle x comuna'!$A$5:$W$350,13,0)+VLOOKUP(E271,'Detalle x comuna'!$A$5:$W$350,15,0),0)</f>
        <v>0</v>
      </c>
      <c r="I271" s="29">
        <f>IFERROR(VLOOKUP(E271,'Detalle x comuna'!$A$5:$W$350,17,0)+VLOOKUP(E271,'Detalle x comuna'!$A$5:$W$350,19,0),0)</f>
        <v>0</v>
      </c>
      <c r="J271" s="29">
        <f>IFERROR(VLOOKUP(E271,'Detalle x comuna'!$A$5:$W$350,21,0),0)</f>
        <v>0</v>
      </c>
      <c r="K271" s="75">
        <f t="shared" si="4"/>
        <v>0</v>
      </c>
    </row>
    <row r="272" spans="1:11" ht="15.75" customHeight="1" x14ac:dyDescent="0.25">
      <c r="A272" s="7">
        <v>269</v>
      </c>
      <c r="B272" s="27">
        <v>13</v>
      </c>
      <c r="C272" s="9" t="s">
        <v>554</v>
      </c>
      <c r="D272" s="9" t="s">
        <v>555</v>
      </c>
      <c r="E272" s="28">
        <v>13127</v>
      </c>
      <c r="F272" s="29">
        <f>IFERROR(VLOOKUP(E272,'Detalle x comuna'!$A$5:$W$350,5,0)+VLOOKUP(E272,'Detalle x comuna'!$A$5:$W$350,7,0),0)</f>
        <v>0</v>
      </c>
      <c r="G272" s="29">
        <f>IFERROR(VLOOKUP(E272,'Detalle x comuna'!$A$5:$W$350,9,0)+VLOOKUP(E272,'Detalle x comuna'!$A$5:$W$350,11,0),0)</f>
        <v>0</v>
      </c>
      <c r="H272" s="29">
        <f>IFERROR(VLOOKUP(E272,'Detalle x comuna'!$A$5:$W$350,13,0)+VLOOKUP(E272,'Detalle x comuna'!$A$5:$W$350,15,0),0)</f>
        <v>0</v>
      </c>
      <c r="I272" s="29">
        <f>IFERROR(VLOOKUP(E272,'Detalle x comuna'!$A$5:$W$350,17,0)+VLOOKUP(E272,'Detalle x comuna'!$A$5:$W$350,19,0),0)</f>
        <v>0</v>
      </c>
      <c r="J272" s="29">
        <f>IFERROR(VLOOKUP(E272,'Detalle x comuna'!$A$5:$W$350,21,0),0)</f>
        <v>0</v>
      </c>
      <c r="K272" s="75">
        <f t="shared" si="4"/>
        <v>0</v>
      </c>
    </row>
    <row r="273" spans="1:11" ht="15.75" customHeight="1" x14ac:dyDescent="0.25">
      <c r="A273" s="7">
        <v>270</v>
      </c>
      <c r="B273" s="27">
        <v>13</v>
      </c>
      <c r="C273" s="9" t="s">
        <v>556</v>
      </c>
      <c r="D273" s="9" t="s">
        <v>557</v>
      </c>
      <c r="E273" s="28">
        <v>13128</v>
      </c>
      <c r="F273" s="29">
        <f>IFERROR(VLOOKUP(E273,'Detalle x comuna'!$A$5:$W$350,5,0)+VLOOKUP(E273,'Detalle x comuna'!$A$5:$W$350,7,0),0)</f>
        <v>0</v>
      </c>
      <c r="G273" s="29">
        <f>IFERROR(VLOOKUP(E273,'Detalle x comuna'!$A$5:$W$350,9,0)+VLOOKUP(E273,'Detalle x comuna'!$A$5:$W$350,11,0),0)</f>
        <v>0</v>
      </c>
      <c r="H273" s="29">
        <f>IFERROR(VLOOKUP(E273,'Detalle x comuna'!$A$5:$W$350,13,0)+VLOOKUP(E273,'Detalle x comuna'!$A$5:$W$350,15,0),0)</f>
        <v>0</v>
      </c>
      <c r="I273" s="29">
        <f>IFERROR(VLOOKUP(E273,'Detalle x comuna'!$A$5:$W$350,17,0)+VLOOKUP(E273,'Detalle x comuna'!$A$5:$W$350,19,0),0)</f>
        <v>0</v>
      </c>
      <c r="J273" s="29">
        <f>IFERROR(VLOOKUP(E273,'Detalle x comuna'!$A$5:$W$350,21,0),0)</f>
        <v>0</v>
      </c>
      <c r="K273" s="75">
        <f t="shared" si="4"/>
        <v>0</v>
      </c>
    </row>
    <row r="274" spans="1:11" ht="15.75" customHeight="1" x14ac:dyDescent="0.25">
      <c r="A274" s="7">
        <v>271</v>
      </c>
      <c r="B274" s="27">
        <v>13</v>
      </c>
      <c r="C274" s="9" t="s">
        <v>558</v>
      </c>
      <c r="D274" s="9" t="s">
        <v>559</v>
      </c>
      <c r="E274" s="28">
        <v>13131</v>
      </c>
      <c r="F274" s="29">
        <f>IFERROR(VLOOKUP(E274,'Detalle x comuna'!$A$5:$W$350,5,0)+VLOOKUP(E274,'Detalle x comuna'!$A$5:$W$350,7,0),0)</f>
        <v>0</v>
      </c>
      <c r="G274" s="29">
        <f>IFERROR(VLOOKUP(E274,'Detalle x comuna'!$A$5:$W$350,9,0)+VLOOKUP(E274,'Detalle x comuna'!$A$5:$W$350,11,0),0)</f>
        <v>0</v>
      </c>
      <c r="H274" s="29">
        <f>IFERROR(VLOOKUP(E274,'Detalle x comuna'!$A$5:$W$350,13,0)+VLOOKUP(E274,'Detalle x comuna'!$A$5:$W$350,15,0),0)</f>
        <v>0</v>
      </c>
      <c r="I274" s="29">
        <f>IFERROR(VLOOKUP(E274,'Detalle x comuna'!$A$5:$W$350,17,0)+VLOOKUP(E274,'Detalle x comuna'!$A$5:$W$350,19,0),0)</f>
        <v>0</v>
      </c>
      <c r="J274" s="29">
        <f>IFERROR(VLOOKUP(E274,'Detalle x comuna'!$A$5:$W$350,21,0),0)</f>
        <v>0</v>
      </c>
      <c r="K274" s="75">
        <f t="shared" si="4"/>
        <v>0</v>
      </c>
    </row>
    <row r="275" spans="1:11" ht="15.75" customHeight="1" x14ac:dyDescent="0.25">
      <c r="A275" s="7">
        <v>272</v>
      </c>
      <c r="B275" s="27">
        <v>13</v>
      </c>
      <c r="C275" s="9" t="s">
        <v>560</v>
      </c>
      <c r="D275" s="9" t="s">
        <v>561</v>
      </c>
      <c r="E275" s="28">
        <v>13132</v>
      </c>
      <c r="F275" s="29">
        <f>IFERROR(VLOOKUP(E275,'Detalle x comuna'!$A$5:$W$350,5,0)+VLOOKUP(E275,'Detalle x comuna'!$A$5:$W$350,7,0),0)</f>
        <v>0</v>
      </c>
      <c r="G275" s="29">
        <f>IFERROR(VLOOKUP(E275,'Detalle x comuna'!$A$5:$W$350,9,0)+VLOOKUP(E275,'Detalle x comuna'!$A$5:$W$350,11,0),0)</f>
        <v>0</v>
      </c>
      <c r="H275" s="29">
        <f>IFERROR(VLOOKUP(E275,'Detalle x comuna'!$A$5:$W$350,13,0)+VLOOKUP(E275,'Detalle x comuna'!$A$5:$W$350,15,0),0)</f>
        <v>0</v>
      </c>
      <c r="I275" s="29">
        <f>IFERROR(VLOOKUP(E275,'Detalle x comuna'!$A$5:$W$350,17,0)+VLOOKUP(E275,'Detalle x comuna'!$A$5:$W$350,19,0),0)</f>
        <v>0</v>
      </c>
      <c r="J275" s="29">
        <f>IFERROR(VLOOKUP(E275,'Detalle x comuna'!$A$5:$W$350,21,0),0)</f>
        <v>0</v>
      </c>
      <c r="K275" s="75">
        <f t="shared" si="4"/>
        <v>0</v>
      </c>
    </row>
    <row r="276" spans="1:11" ht="15.75" customHeight="1" x14ac:dyDescent="0.25">
      <c r="A276" s="7">
        <v>273</v>
      </c>
      <c r="B276" s="27">
        <v>13</v>
      </c>
      <c r="C276" s="9" t="s">
        <v>562</v>
      </c>
      <c r="D276" s="9" t="s">
        <v>563</v>
      </c>
      <c r="E276" s="28">
        <v>13151</v>
      </c>
      <c r="F276" s="29">
        <f>IFERROR(VLOOKUP(E276,'Detalle x comuna'!$A$5:$W$350,5,0)+VLOOKUP(E276,'Detalle x comuna'!$A$5:$W$350,7,0),0)</f>
        <v>0</v>
      </c>
      <c r="G276" s="29">
        <f>IFERROR(VLOOKUP(E276,'Detalle x comuna'!$A$5:$W$350,9,0)+VLOOKUP(E276,'Detalle x comuna'!$A$5:$W$350,11,0),0)</f>
        <v>0</v>
      </c>
      <c r="H276" s="29">
        <f>IFERROR(VLOOKUP(E276,'Detalle x comuna'!$A$5:$W$350,13,0)+VLOOKUP(E276,'Detalle x comuna'!$A$5:$W$350,15,0),0)</f>
        <v>0</v>
      </c>
      <c r="I276" s="29">
        <f>IFERROR(VLOOKUP(E276,'Detalle x comuna'!$A$5:$W$350,17,0)+VLOOKUP(E276,'Detalle x comuna'!$A$5:$W$350,19,0),0)</f>
        <v>0</v>
      </c>
      <c r="J276" s="29">
        <f>IFERROR(VLOOKUP(E276,'Detalle x comuna'!$A$5:$W$350,21,0),0)</f>
        <v>0</v>
      </c>
      <c r="K276" s="75">
        <f t="shared" si="4"/>
        <v>0</v>
      </c>
    </row>
    <row r="277" spans="1:11" ht="15.75" customHeight="1" x14ac:dyDescent="0.25">
      <c r="A277" s="7">
        <v>274</v>
      </c>
      <c r="B277" s="27">
        <v>13</v>
      </c>
      <c r="C277" s="9" t="s">
        <v>564</v>
      </c>
      <c r="D277" s="9" t="s">
        <v>565</v>
      </c>
      <c r="E277" s="28">
        <v>13152</v>
      </c>
      <c r="F277" s="29">
        <f>IFERROR(VLOOKUP(E277,'Detalle x comuna'!$A$5:$W$350,5,0)+VLOOKUP(E277,'Detalle x comuna'!$A$5:$W$350,7,0),0)</f>
        <v>0</v>
      </c>
      <c r="G277" s="29">
        <f>IFERROR(VLOOKUP(E277,'Detalle x comuna'!$A$5:$W$350,9,0)+VLOOKUP(E277,'Detalle x comuna'!$A$5:$W$350,11,0),0)</f>
        <v>0</v>
      </c>
      <c r="H277" s="29">
        <f>IFERROR(VLOOKUP(E277,'Detalle x comuna'!$A$5:$W$350,13,0)+VLOOKUP(E277,'Detalle x comuna'!$A$5:$W$350,15,0),0)</f>
        <v>0</v>
      </c>
      <c r="I277" s="29">
        <f>IFERROR(VLOOKUP(E277,'Detalle x comuna'!$A$5:$W$350,17,0)+VLOOKUP(E277,'Detalle x comuna'!$A$5:$W$350,19,0),0)</f>
        <v>0</v>
      </c>
      <c r="J277" s="29">
        <f>IFERROR(VLOOKUP(E277,'Detalle x comuna'!$A$5:$W$350,21,0),0)</f>
        <v>0</v>
      </c>
      <c r="K277" s="75">
        <f t="shared" si="4"/>
        <v>0</v>
      </c>
    </row>
    <row r="278" spans="1:11" ht="15.75" customHeight="1" x14ac:dyDescent="0.25">
      <c r="A278" s="7">
        <v>275</v>
      </c>
      <c r="B278" s="27">
        <v>13</v>
      </c>
      <c r="C278" s="9" t="s">
        <v>566</v>
      </c>
      <c r="D278" s="9" t="s">
        <v>567</v>
      </c>
      <c r="E278" s="28">
        <v>13153</v>
      </c>
      <c r="F278" s="29">
        <f>IFERROR(VLOOKUP(E278,'Detalle x comuna'!$A$5:$W$350,5,0)+VLOOKUP(E278,'Detalle x comuna'!$A$5:$W$350,7,0),0)</f>
        <v>0</v>
      </c>
      <c r="G278" s="29">
        <f>IFERROR(VLOOKUP(E278,'Detalle x comuna'!$A$5:$W$350,9,0)+VLOOKUP(E278,'Detalle x comuna'!$A$5:$W$350,11,0),0)</f>
        <v>0</v>
      </c>
      <c r="H278" s="29">
        <f>IFERROR(VLOOKUP(E278,'Detalle x comuna'!$A$5:$W$350,13,0)+VLOOKUP(E278,'Detalle x comuna'!$A$5:$W$350,15,0),0)</f>
        <v>0</v>
      </c>
      <c r="I278" s="29">
        <f>IFERROR(VLOOKUP(E278,'Detalle x comuna'!$A$5:$W$350,17,0)+VLOOKUP(E278,'Detalle x comuna'!$A$5:$W$350,19,0),0)</f>
        <v>0</v>
      </c>
      <c r="J278" s="29">
        <f>IFERROR(VLOOKUP(E278,'Detalle x comuna'!$A$5:$W$350,21,0),0)</f>
        <v>0</v>
      </c>
      <c r="K278" s="75">
        <f t="shared" si="4"/>
        <v>0</v>
      </c>
    </row>
    <row r="279" spans="1:11" ht="15.75" customHeight="1" x14ac:dyDescent="0.25">
      <c r="A279" s="7">
        <v>276</v>
      </c>
      <c r="B279" s="27">
        <v>13</v>
      </c>
      <c r="C279" s="9" t="s">
        <v>568</v>
      </c>
      <c r="D279" s="9" t="s">
        <v>569</v>
      </c>
      <c r="E279" s="28">
        <v>13154</v>
      </c>
      <c r="F279" s="29">
        <f>IFERROR(VLOOKUP(E279,'Detalle x comuna'!$A$5:$W$350,5,0)+VLOOKUP(E279,'Detalle x comuna'!$A$5:$W$350,7,0),0)</f>
        <v>0</v>
      </c>
      <c r="G279" s="29">
        <f>IFERROR(VLOOKUP(E279,'Detalle x comuna'!$A$5:$W$350,9,0)+VLOOKUP(E279,'Detalle x comuna'!$A$5:$W$350,11,0),0)</f>
        <v>0</v>
      </c>
      <c r="H279" s="29">
        <f>IFERROR(VLOOKUP(E279,'Detalle x comuna'!$A$5:$W$350,13,0)+VLOOKUP(E279,'Detalle x comuna'!$A$5:$W$350,15,0),0)</f>
        <v>0</v>
      </c>
      <c r="I279" s="29">
        <f>IFERROR(VLOOKUP(E279,'Detalle x comuna'!$A$5:$W$350,17,0)+VLOOKUP(E279,'Detalle x comuna'!$A$5:$W$350,19,0),0)</f>
        <v>0</v>
      </c>
      <c r="J279" s="29">
        <f>IFERROR(VLOOKUP(E279,'Detalle x comuna'!$A$5:$W$350,21,0),0)</f>
        <v>0</v>
      </c>
      <c r="K279" s="75">
        <f t="shared" si="4"/>
        <v>0</v>
      </c>
    </row>
    <row r="280" spans="1:11" ht="15.75" customHeight="1" x14ac:dyDescent="0.25">
      <c r="A280" s="7">
        <v>277</v>
      </c>
      <c r="B280" s="27">
        <v>13</v>
      </c>
      <c r="C280" s="9" t="s">
        <v>570</v>
      </c>
      <c r="D280" s="9" t="s">
        <v>571</v>
      </c>
      <c r="E280" s="28">
        <v>13155</v>
      </c>
      <c r="F280" s="29">
        <f>IFERROR(VLOOKUP(E280,'Detalle x comuna'!$A$5:$W$350,5,0)+VLOOKUP(E280,'Detalle x comuna'!$A$5:$W$350,7,0),0)</f>
        <v>0</v>
      </c>
      <c r="G280" s="29">
        <f>IFERROR(VLOOKUP(E280,'Detalle x comuna'!$A$5:$W$350,9,0)+VLOOKUP(E280,'Detalle x comuna'!$A$5:$W$350,11,0),0)</f>
        <v>0</v>
      </c>
      <c r="H280" s="29">
        <f>IFERROR(VLOOKUP(E280,'Detalle x comuna'!$A$5:$W$350,13,0)+VLOOKUP(E280,'Detalle x comuna'!$A$5:$W$350,15,0),0)</f>
        <v>0</v>
      </c>
      <c r="I280" s="29">
        <f>IFERROR(VLOOKUP(E280,'Detalle x comuna'!$A$5:$W$350,17,0)+VLOOKUP(E280,'Detalle x comuna'!$A$5:$W$350,19,0),0)</f>
        <v>0</v>
      </c>
      <c r="J280" s="29">
        <f>IFERROR(VLOOKUP(E280,'Detalle x comuna'!$A$5:$W$350,21,0),0)</f>
        <v>0</v>
      </c>
      <c r="K280" s="75">
        <f t="shared" si="4"/>
        <v>0</v>
      </c>
    </row>
    <row r="281" spans="1:11" ht="15.75" customHeight="1" x14ac:dyDescent="0.25">
      <c r="A281" s="7">
        <v>278</v>
      </c>
      <c r="B281" s="27">
        <v>13</v>
      </c>
      <c r="C281" s="9" t="s">
        <v>572</v>
      </c>
      <c r="D281" s="9" t="s">
        <v>573</v>
      </c>
      <c r="E281" s="28">
        <v>13156</v>
      </c>
      <c r="F281" s="29">
        <f>IFERROR(VLOOKUP(E281,'Detalle x comuna'!$A$5:$W$350,5,0)+VLOOKUP(E281,'Detalle x comuna'!$A$5:$W$350,7,0),0)</f>
        <v>0</v>
      </c>
      <c r="G281" s="29">
        <f>IFERROR(VLOOKUP(E281,'Detalle x comuna'!$A$5:$W$350,9,0)+VLOOKUP(E281,'Detalle x comuna'!$A$5:$W$350,11,0),0)</f>
        <v>0</v>
      </c>
      <c r="H281" s="29">
        <f>IFERROR(VLOOKUP(E281,'Detalle x comuna'!$A$5:$W$350,13,0)+VLOOKUP(E281,'Detalle x comuna'!$A$5:$W$350,15,0),0)</f>
        <v>0</v>
      </c>
      <c r="I281" s="29">
        <f>IFERROR(VLOOKUP(E281,'Detalle x comuna'!$A$5:$W$350,17,0)+VLOOKUP(E281,'Detalle x comuna'!$A$5:$W$350,19,0),0)</f>
        <v>0</v>
      </c>
      <c r="J281" s="29">
        <f>IFERROR(VLOOKUP(E281,'Detalle x comuna'!$A$5:$W$350,21,0),0)</f>
        <v>0</v>
      </c>
      <c r="K281" s="75">
        <f t="shared" si="4"/>
        <v>0</v>
      </c>
    </row>
    <row r="282" spans="1:11" ht="15.75" customHeight="1" x14ac:dyDescent="0.25">
      <c r="A282" s="7">
        <v>279</v>
      </c>
      <c r="B282" s="27">
        <v>13</v>
      </c>
      <c r="C282" s="9" t="s">
        <v>574</v>
      </c>
      <c r="D282" s="9" t="s">
        <v>575</v>
      </c>
      <c r="E282" s="28">
        <v>13157</v>
      </c>
      <c r="F282" s="29">
        <f>IFERROR(VLOOKUP(E282,'Detalle x comuna'!$A$5:$W$350,5,0)+VLOOKUP(E282,'Detalle x comuna'!$A$5:$W$350,7,0),0)</f>
        <v>0</v>
      </c>
      <c r="G282" s="29">
        <f>IFERROR(VLOOKUP(E282,'Detalle x comuna'!$A$5:$W$350,9,0)+VLOOKUP(E282,'Detalle x comuna'!$A$5:$W$350,11,0),0)</f>
        <v>0</v>
      </c>
      <c r="H282" s="29">
        <f>IFERROR(VLOOKUP(E282,'Detalle x comuna'!$A$5:$W$350,13,0)+VLOOKUP(E282,'Detalle x comuna'!$A$5:$W$350,15,0),0)</f>
        <v>0</v>
      </c>
      <c r="I282" s="29">
        <f>IFERROR(VLOOKUP(E282,'Detalle x comuna'!$A$5:$W$350,17,0)+VLOOKUP(E282,'Detalle x comuna'!$A$5:$W$350,19,0),0)</f>
        <v>0</v>
      </c>
      <c r="J282" s="29">
        <f>IFERROR(VLOOKUP(E282,'Detalle x comuna'!$A$5:$W$350,21,0),0)</f>
        <v>0</v>
      </c>
      <c r="K282" s="75">
        <f t="shared" si="4"/>
        <v>0</v>
      </c>
    </row>
    <row r="283" spans="1:11" ht="15.75" customHeight="1" x14ac:dyDescent="0.25">
      <c r="A283" s="7">
        <v>280</v>
      </c>
      <c r="B283" s="27">
        <v>13</v>
      </c>
      <c r="C283" s="9" t="s">
        <v>576</v>
      </c>
      <c r="D283" s="9" t="s">
        <v>577</v>
      </c>
      <c r="E283" s="28">
        <v>13158</v>
      </c>
      <c r="F283" s="29">
        <f>IFERROR(VLOOKUP(E283,'Detalle x comuna'!$A$5:$W$350,5,0)+VLOOKUP(E283,'Detalle x comuna'!$A$5:$W$350,7,0),0)</f>
        <v>0</v>
      </c>
      <c r="G283" s="29">
        <f>IFERROR(VLOOKUP(E283,'Detalle x comuna'!$A$5:$W$350,9,0)+VLOOKUP(E283,'Detalle x comuna'!$A$5:$W$350,11,0),0)</f>
        <v>0</v>
      </c>
      <c r="H283" s="29">
        <f>IFERROR(VLOOKUP(E283,'Detalle x comuna'!$A$5:$W$350,13,0)+VLOOKUP(E283,'Detalle x comuna'!$A$5:$W$350,15,0),0)</f>
        <v>0</v>
      </c>
      <c r="I283" s="29">
        <f>IFERROR(VLOOKUP(E283,'Detalle x comuna'!$A$5:$W$350,17,0)+VLOOKUP(E283,'Detalle x comuna'!$A$5:$W$350,19,0),0)</f>
        <v>0</v>
      </c>
      <c r="J283" s="29">
        <f>IFERROR(VLOOKUP(E283,'Detalle x comuna'!$A$5:$W$350,21,0),0)</f>
        <v>0</v>
      </c>
      <c r="K283" s="75">
        <f t="shared" si="4"/>
        <v>0</v>
      </c>
    </row>
    <row r="284" spans="1:11" ht="15.75" customHeight="1" x14ac:dyDescent="0.25">
      <c r="A284" s="7">
        <v>281</v>
      </c>
      <c r="B284" s="27">
        <v>13</v>
      </c>
      <c r="C284" s="9" t="s">
        <v>578</v>
      </c>
      <c r="D284" s="9" t="s">
        <v>579</v>
      </c>
      <c r="E284" s="28">
        <v>13159</v>
      </c>
      <c r="F284" s="29">
        <f>IFERROR(VLOOKUP(E284,'Detalle x comuna'!$A$5:$W$350,5,0)+VLOOKUP(E284,'Detalle x comuna'!$A$5:$W$350,7,0),0)</f>
        <v>0</v>
      </c>
      <c r="G284" s="29">
        <f>IFERROR(VLOOKUP(E284,'Detalle x comuna'!$A$5:$W$350,9,0)+VLOOKUP(E284,'Detalle x comuna'!$A$5:$W$350,11,0),0)</f>
        <v>0</v>
      </c>
      <c r="H284" s="29">
        <f>IFERROR(VLOOKUP(E284,'Detalle x comuna'!$A$5:$W$350,13,0)+VLOOKUP(E284,'Detalle x comuna'!$A$5:$W$350,15,0),0)</f>
        <v>0</v>
      </c>
      <c r="I284" s="29">
        <f>IFERROR(VLOOKUP(E284,'Detalle x comuna'!$A$5:$W$350,17,0)+VLOOKUP(E284,'Detalle x comuna'!$A$5:$W$350,19,0),0)</f>
        <v>0</v>
      </c>
      <c r="J284" s="29">
        <f>IFERROR(VLOOKUP(E284,'Detalle x comuna'!$A$5:$W$350,21,0),0)</f>
        <v>0</v>
      </c>
      <c r="K284" s="75">
        <f t="shared" si="4"/>
        <v>0</v>
      </c>
    </row>
    <row r="285" spans="1:11" ht="15.75" customHeight="1" x14ac:dyDescent="0.25">
      <c r="A285" s="7">
        <v>282</v>
      </c>
      <c r="B285" s="27">
        <v>13</v>
      </c>
      <c r="C285" s="9" t="s">
        <v>580</v>
      </c>
      <c r="D285" s="9" t="s">
        <v>581</v>
      </c>
      <c r="E285" s="28">
        <v>13160</v>
      </c>
      <c r="F285" s="29">
        <f>IFERROR(VLOOKUP(E285,'Detalle x comuna'!$A$5:$W$350,5,0)+VLOOKUP(E285,'Detalle x comuna'!$A$5:$W$350,7,0),0)</f>
        <v>0</v>
      </c>
      <c r="G285" s="29">
        <f>IFERROR(VLOOKUP(E285,'Detalle x comuna'!$A$5:$W$350,9,0)+VLOOKUP(E285,'Detalle x comuna'!$A$5:$W$350,11,0),0)</f>
        <v>0</v>
      </c>
      <c r="H285" s="29">
        <f>IFERROR(VLOOKUP(E285,'Detalle x comuna'!$A$5:$W$350,13,0)+VLOOKUP(E285,'Detalle x comuna'!$A$5:$W$350,15,0),0)</f>
        <v>0</v>
      </c>
      <c r="I285" s="29">
        <f>IFERROR(VLOOKUP(E285,'Detalle x comuna'!$A$5:$W$350,17,0)+VLOOKUP(E285,'Detalle x comuna'!$A$5:$W$350,19,0),0)</f>
        <v>0</v>
      </c>
      <c r="J285" s="29">
        <f>IFERROR(VLOOKUP(E285,'Detalle x comuna'!$A$5:$W$350,21,0),0)</f>
        <v>0</v>
      </c>
      <c r="K285" s="75">
        <f t="shared" si="4"/>
        <v>0</v>
      </c>
    </row>
    <row r="286" spans="1:11" ht="15.75" customHeight="1" x14ac:dyDescent="0.25">
      <c r="A286" s="7">
        <v>283</v>
      </c>
      <c r="B286" s="27">
        <v>13</v>
      </c>
      <c r="C286" s="9" t="s">
        <v>582</v>
      </c>
      <c r="D286" s="9" t="s">
        <v>583</v>
      </c>
      <c r="E286" s="28">
        <v>13161</v>
      </c>
      <c r="F286" s="29">
        <f>IFERROR(VLOOKUP(E286,'Detalle x comuna'!$A$5:$W$350,5,0)+VLOOKUP(E286,'Detalle x comuna'!$A$5:$W$350,7,0),0)</f>
        <v>0</v>
      </c>
      <c r="G286" s="29">
        <f>IFERROR(VLOOKUP(E286,'Detalle x comuna'!$A$5:$W$350,9,0)+VLOOKUP(E286,'Detalle x comuna'!$A$5:$W$350,11,0),0)</f>
        <v>0</v>
      </c>
      <c r="H286" s="29">
        <f>IFERROR(VLOOKUP(E286,'Detalle x comuna'!$A$5:$W$350,13,0)+VLOOKUP(E286,'Detalle x comuna'!$A$5:$W$350,15,0),0)</f>
        <v>0</v>
      </c>
      <c r="I286" s="29">
        <f>IFERROR(VLOOKUP(E286,'Detalle x comuna'!$A$5:$W$350,17,0)+VLOOKUP(E286,'Detalle x comuna'!$A$5:$W$350,19,0),0)</f>
        <v>0</v>
      </c>
      <c r="J286" s="29">
        <f>IFERROR(VLOOKUP(E286,'Detalle x comuna'!$A$5:$W$350,21,0),0)</f>
        <v>0</v>
      </c>
      <c r="K286" s="75">
        <f t="shared" si="4"/>
        <v>0</v>
      </c>
    </row>
    <row r="287" spans="1:11" ht="15.75" customHeight="1" x14ac:dyDescent="0.25">
      <c r="A287" s="7">
        <v>284</v>
      </c>
      <c r="B287" s="27">
        <v>13</v>
      </c>
      <c r="C287" s="9" t="s">
        <v>584</v>
      </c>
      <c r="D287" s="9" t="s">
        <v>585</v>
      </c>
      <c r="E287" s="28">
        <v>13162</v>
      </c>
      <c r="F287" s="29">
        <f>IFERROR(VLOOKUP(E287,'Detalle x comuna'!$A$5:$W$350,5,0)+VLOOKUP(E287,'Detalle x comuna'!$A$5:$W$350,7,0),0)</f>
        <v>0</v>
      </c>
      <c r="G287" s="29">
        <f>IFERROR(VLOOKUP(E287,'Detalle x comuna'!$A$5:$W$350,9,0)+VLOOKUP(E287,'Detalle x comuna'!$A$5:$W$350,11,0),0)</f>
        <v>0</v>
      </c>
      <c r="H287" s="29">
        <f>IFERROR(VLOOKUP(E287,'Detalle x comuna'!$A$5:$W$350,13,0)+VLOOKUP(E287,'Detalle x comuna'!$A$5:$W$350,15,0),0)</f>
        <v>0</v>
      </c>
      <c r="I287" s="29">
        <f>IFERROR(VLOOKUP(E287,'Detalle x comuna'!$A$5:$W$350,17,0)+VLOOKUP(E287,'Detalle x comuna'!$A$5:$W$350,19,0),0)</f>
        <v>0</v>
      </c>
      <c r="J287" s="29">
        <f>IFERROR(VLOOKUP(E287,'Detalle x comuna'!$A$5:$W$350,21,0),0)</f>
        <v>0</v>
      </c>
      <c r="K287" s="75">
        <f t="shared" si="4"/>
        <v>0</v>
      </c>
    </row>
    <row r="288" spans="1:11" ht="15.75" customHeight="1" x14ac:dyDescent="0.25">
      <c r="A288" s="7">
        <v>285</v>
      </c>
      <c r="B288" s="27">
        <v>13</v>
      </c>
      <c r="C288" s="9" t="s">
        <v>586</v>
      </c>
      <c r="D288" s="9" t="s">
        <v>587</v>
      </c>
      <c r="E288" s="28">
        <v>13163</v>
      </c>
      <c r="F288" s="29">
        <f>IFERROR(VLOOKUP(E288,'Detalle x comuna'!$A$5:$W$350,5,0)+VLOOKUP(E288,'Detalle x comuna'!$A$5:$W$350,7,0),0)</f>
        <v>0</v>
      </c>
      <c r="G288" s="29">
        <f>IFERROR(VLOOKUP(E288,'Detalle x comuna'!$A$5:$W$350,9,0)+VLOOKUP(E288,'Detalle x comuna'!$A$5:$W$350,11,0),0)</f>
        <v>0</v>
      </c>
      <c r="H288" s="29">
        <f>IFERROR(VLOOKUP(E288,'Detalle x comuna'!$A$5:$W$350,13,0)+VLOOKUP(E288,'Detalle x comuna'!$A$5:$W$350,15,0),0)</f>
        <v>0</v>
      </c>
      <c r="I288" s="29">
        <f>IFERROR(VLOOKUP(E288,'Detalle x comuna'!$A$5:$W$350,17,0)+VLOOKUP(E288,'Detalle x comuna'!$A$5:$W$350,19,0),0)</f>
        <v>0</v>
      </c>
      <c r="J288" s="29">
        <f>IFERROR(VLOOKUP(E288,'Detalle x comuna'!$A$5:$W$350,21,0),0)</f>
        <v>0</v>
      </c>
      <c r="K288" s="75">
        <f t="shared" si="4"/>
        <v>0</v>
      </c>
    </row>
    <row r="289" spans="1:11" ht="15.75" customHeight="1" x14ac:dyDescent="0.25">
      <c r="A289" s="7">
        <v>286</v>
      </c>
      <c r="B289" s="27">
        <v>13</v>
      </c>
      <c r="C289" s="9" t="s">
        <v>588</v>
      </c>
      <c r="D289" s="9" t="s">
        <v>589</v>
      </c>
      <c r="E289" s="28">
        <v>13164</v>
      </c>
      <c r="F289" s="29">
        <f>IFERROR(VLOOKUP(E289,'Detalle x comuna'!$A$5:$W$350,5,0)+VLOOKUP(E289,'Detalle x comuna'!$A$5:$W$350,7,0),0)</f>
        <v>0</v>
      </c>
      <c r="G289" s="29">
        <f>IFERROR(VLOOKUP(E289,'Detalle x comuna'!$A$5:$W$350,9,0)+VLOOKUP(E289,'Detalle x comuna'!$A$5:$W$350,11,0),0)</f>
        <v>0</v>
      </c>
      <c r="H289" s="29">
        <f>IFERROR(VLOOKUP(E289,'Detalle x comuna'!$A$5:$W$350,13,0)+VLOOKUP(E289,'Detalle x comuna'!$A$5:$W$350,15,0),0)</f>
        <v>0</v>
      </c>
      <c r="I289" s="29">
        <f>IFERROR(VLOOKUP(E289,'Detalle x comuna'!$A$5:$W$350,17,0)+VLOOKUP(E289,'Detalle x comuna'!$A$5:$W$350,19,0),0)</f>
        <v>0</v>
      </c>
      <c r="J289" s="29">
        <f>IFERROR(VLOOKUP(E289,'Detalle x comuna'!$A$5:$W$350,21,0),0)</f>
        <v>0</v>
      </c>
      <c r="K289" s="75">
        <f t="shared" si="4"/>
        <v>0</v>
      </c>
    </row>
    <row r="290" spans="1:11" ht="15.75" customHeight="1" x14ac:dyDescent="0.25">
      <c r="A290" s="7">
        <v>287</v>
      </c>
      <c r="B290" s="27">
        <v>13</v>
      </c>
      <c r="C290" s="9" t="s">
        <v>590</v>
      </c>
      <c r="D290" s="9" t="s">
        <v>591</v>
      </c>
      <c r="E290" s="28">
        <v>13165</v>
      </c>
      <c r="F290" s="29">
        <f>IFERROR(VLOOKUP(E290,'Detalle x comuna'!$A$5:$W$350,5,0)+VLOOKUP(E290,'Detalle x comuna'!$A$5:$W$350,7,0),0)</f>
        <v>0</v>
      </c>
      <c r="G290" s="29">
        <f>IFERROR(VLOOKUP(E290,'Detalle x comuna'!$A$5:$W$350,9,0)+VLOOKUP(E290,'Detalle x comuna'!$A$5:$W$350,11,0),0)</f>
        <v>0</v>
      </c>
      <c r="H290" s="29">
        <f>IFERROR(VLOOKUP(E290,'Detalle x comuna'!$A$5:$W$350,13,0)+VLOOKUP(E290,'Detalle x comuna'!$A$5:$W$350,15,0),0)</f>
        <v>0</v>
      </c>
      <c r="I290" s="29">
        <f>IFERROR(VLOOKUP(E290,'Detalle x comuna'!$A$5:$W$350,17,0)+VLOOKUP(E290,'Detalle x comuna'!$A$5:$W$350,19,0),0)</f>
        <v>0</v>
      </c>
      <c r="J290" s="29">
        <f>IFERROR(VLOOKUP(E290,'Detalle x comuna'!$A$5:$W$350,21,0),0)</f>
        <v>0</v>
      </c>
      <c r="K290" s="75">
        <f t="shared" si="4"/>
        <v>0</v>
      </c>
    </row>
    <row r="291" spans="1:11" ht="15.75" customHeight="1" x14ac:dyDescent="0.25">
      <c r="A291" s="7">
        <v>288</v>
      </c>
      <c r="B291" s="27">
        <v>13</v>
      </c>
      <c r="C291" s="9" t="s">
        <v>592</v>
      </c>
      <c r="D291" s="9" t="s">
        <v>593</v>
      </c>
      <c r="E291" s="28">
        <v>13166</v>
      </c>
      <c r="F291" s="29">
        <f>IFERROR(VLOOKUP(E291,'Detalle x comuna'!$A$5:$W$350,5,0)+VLOOKUP(E291,'Detalle x comuna'!$A$5:$W$350,7,0),0)</f>
        <v>0</v>
      </c>
      <c r="G291" s="29">
        <f>IFERROR(VLOOKUP(E291,'Detalle x comuna'!$A$5:$W$350,9,0)+VLOOKUP(E291,'Detalle x comuna'!$A$5:$W$350,11,0),0)</f>
        <v>0</v>
      </c>
      <c r="H291" s="29">
        <f>IFERROR(VLOOKUP(E291,'Detalle x comuna'!$A$5:$W$350,13,0)+VLOOKUP(E291,'Detalle x comuna'!$A$5:$W$350,15,0),0)</f>
        <v>0</v>
      </c>
      <c r="I291" s="29">
        <f>IFERROR(VLOOKUP(E291,'Detalle x comuna'!$A$5:$W$350,17,0)+VLOOKUP(E291,'Detalle x comuna'!$A$5:$W$350,19,0),0)</f>
        <v>0</v>
      </c>
      <c r="J291" s="29">
        <f>IFERROR(VLOOKUP(E291,'Detalle x comuna'!$A$5:$W$350,21,0),0)</f>
        <v>0</v>
      </c>
      <c r="K291" s="75">
        <f t="shared" si="4"/>
        <v>0</v>
      </c>
    </row>
    <row r="292" spans="1:11" ht="15.75" customHeight="1" x14ac:dyDescent="0.25">
      <c r="A292" s="7">
        <v>289</v>
      </c>
      <c r="B292" s="27">
        <v>13</v>
      </c>
      <c r="C292" s="9" t="s">
        <v>594</v>
      </c>
      <c r="D292" s="9" t="s">
        <v>595</v>
      </c>
      <c r="E292" s="28">
        <v>13167</v>
      </c>
      <c r="F292" s="29">
        <f>IFERROR(VLOOKUP(E292,'Detalle x comuna'!$A$5:$W$350,5,0)+VLOOKUP(E292,'Detalle x comuna'!$A$5:$W$350,7,0),0)</f>
        <v>0</v>
      </c>
      <c r="G292" s="29">
        <f>IFERROR(VLOOKUP(E292,'Detalle x comuna'!$A$5:$W$350,9,0)+VLOOKUP(E292,'Detalle x comuna'!$A$5:$W$350,11,0),0)</f>
        <v>0</v>
      </c>
      <c r="H292" s="29">
        <f>IFERROR(VLOOKUP(E292,'Detalle x comuna'!$A$5:$W$350,13,0)+VLOOKUP(E292,'Detalle x comuna'!$A$5:$W$350,15,0),0)</f>
        <v>0</v>
      </c>
      <c r="I292" s="29">
        <f>IFERROR(VLOOKUP(E292,'Detalle x comuna'!$A$5:$W$350,17,0)+VLOOKUP(E292,'Detalle x comuna'!$A$5:$W$350,19,0),0)</f>
        <v>0</v>
      </c>
      <c r="J292" s="29">
        <f>IFERROR(VLOOKUP(E292,'Detalle x comuna'!$A$5:$W$350,21,0),0)</f>
        <v>0</v>
      </c>
      <c r="K292" s="75">
        <f t="shared" si="4"/>
        <v>0</v>
      </c>
    </row>
    <row r="293" spans="1:11" ht="15.75" customHeight="1" x14ac:dyDescent="0.25">
      <c r="A293" s="7">
        <v>290</v>
      </c>
      <c r="B293" s="27">
        <v>13</v>
      </c>
      <c r="C293" s="9" t="s">
        <v>596</v>
      </c>
      <c r="D293" s="9" t="s">
        <v>597</v>
      </c>
      <c r="E293" s="28">
        <v>13201</v>
      </c>
      <c r="F293" s="29">
        <f>IFERROR(VLOOKUP(E293,'Detalle x comuna'!$A$5:$W$350,5,0)+VLOOKUP(E293,'Detalle x comuna'!$A$5:$W$350,7,0),0)</f>
        <v>0</v>
      </c>
      <c r="G293" s="29">
        <f>IFERROR(VLOOKUP(E293,'Detalle x comuna'!$A$5:$W$350,9,0)+VLOOKUP(E293,'Detalle x comuna'!$A$5:$W$350,11,0),0)</f>
        <v>0</v>
      </c>
      <c r="H293" s="29">
        <f>IFERROR(VLOOKUP(E293,'Detalle x comuna'!$A$5:$W$350,13,0)+VLOOKUP(E293,'Detalle x comuna'!$A$5:$W$350,15,0),0)</f>
        <v>0</v>
      </c>
      <c r="I293" s="29">
        <f>IFERROR(VLOOKUP(E293,'Detalle x comuna'!$A$5:$W$350,17,0)+VLOOKUP(E293,'Detalle x comuna'!$A$5:$W$350,19,0),0)</f>
        <v>0</v>
      </c>
      <c r="J293" s="29">
        <f>IFERROR(VLOOKUP(E293,'Detalle x comuna'!$A$5:$W$350,21,0),0)</f>
        <v>0</v>
      </c>
      <c r="K293" s="75">
        <f t="shared" si="4"/>
        <v>0</v>
      </c>
    </row>
    <row r="294" spans="1:11" ht="15.75" customHeight="1" x14ac:dyDescent="0.25">
      <c r="A294" s="7">
        <v>291</v>
      </c>
      <c r="B294" s="27">
        <v>13</v>
      </c>
      <c r="C294" s="9" t="s">
        <v>598</v>
      </c>
      <c r="D294" s="9" t="s">
        <v>599</v>
      </c>
      <c r="E294" s="28">
        <v>13202</v>
      </c>
      <c r="F294" s="29">
        <f>IFERROR(VLOOKUP(E294,'Detalle x comuna'!$A$5:$W$350,5,0)+VLOOKUP(E294,'Detalle x comuna'!$A$5:$W$350,7,0),0)</f>
        <v>0</v>
      </c>
      <c r="G294" s="29">
        <f>IFERROR(VLOOKUP(E294,'Detalle x comuna'!$A$5:$W$350,9,0)+VLOOKUP(E294,'Detalle x comuna'!$A$5:$W$350,11,0),0)</f>
        <v>0</v>
      </c>
      <c r="H294" s="29">
        <f>IFERROR(VLOOKUP(E294,'Detalle x comuna'!$A$5:$W$350,13,0)+VLOOKUP(E294,'Detalle x comuna'!$A$5:$W$350,15,0),0)</f>
        <v>0</v>
      </c>
      <c r="I294" s="29">
        <f>IFERROR(VLOOKUP(E294,'Detalle x comuna'!$A$5:$W$350,17,0)+VLOOKUP(E294,'Detalle x comuna'!$A$5:$W$350,19,0),0)</f>
        <v>0</v>
      </c>
      <c r="J294" s="29">
        <f>IFERROR(VLOOKUP(E294,'Detalle x comuna'!$A$5:$W$350,21,0),0)</f>
        <v>0</v>
      </c>
      <c r="K294" s="75">
        <f t="shared" si="4"/>
        <v>0</v>
      </c>
    </row>
    <row r="295" spans="1:11" ht="15.75" customHeight="1" x14ac:dyDescent="0.25">
      <c r="A295" s="7">
        <v>292</v>
      </c>
      <c r="B295" s="27">
        <v>13</v>
      </c>
      <c r="C295" s="9" t="s">
        <v>600</v>
      </c>
      <c r="D295" s="9" t="s">
        <v>601</v>
      </c>
      <c r="E295" s="28">
        <v>13203</v>
      </c>
      <c r="F295" s="29">
        <f>IFERROR(VLOOKUP(E295,'Detalle x comuna'!$A$5:$W$350,5,0)+VLOOKUP(E295,'Detalle x comuna'!$A$5:$W$350,7,0),0)</f>
        <v>0</v>
      </c>
      <c r="G295" s="29">
        <f>IFERROR(VLOOKUP(E295,'Detalle x comuna'!$A$5:$W$350,9,0)+VLOOKUP(E295,'Detalle x comuna'!$A$5:$W$350,11,0),0)</f>
        <v>0</v>
      </c>
      <c r="H295" s="29">
        <f>IFERROR(VLOOKUP(E295,'Detalle x comuna'!$A$5:$W$350,13,0)+VLOOKUP(E295,'Detalle x comuna'!$A$5:$W$350,15,0),0)</f>
        <v>0</v>
      </c>
      <c r="I295" s="29">
        <f>IFERROR(VLOOKUP(E295,'Detalle x comuna'!$A$5:$W$350,17,0)+VLOOKUP(E295,'Detalle x comuna'!$A$5:$W$350,19,0),0)</f>
        <v>0</v>
      </c>
      <c r="J295" s="29">
        <f>IFERROR(VLOOKUP(E295,'Detalle x comuna'!$A$5:$W$350,21,0),0)</f>
        <v>0</v>
      </c>
      <c r="K295" s="75">
        <f t="shared" si="4"/>
        <v>0</v>
      </c>
    </row>
    <row r="296" spans="1:11" ht="15.75" customHeight="1" x14ac:dyDescent="0.25">
      <c r="A296" s="7">
        <v>293</v>
      </c>
      <c r="B296" s="27">
        <v>13</v>
      </c>
      <c r="C296" s="9" t="s">
        <v>602</v>
      </c>
      <c r="D296" s="9" t="s">
        <v>603</v>
      </c>
      <c r="E296" s="28">
        <v>13301</v>
      </c>
      <c r="F296" s="29">
        <f>IFERROR(VLOOKUP(E296,'Detalle x comuna'!$A$5:$W$350,5,0)+VLOOKUP(E296,'Detalle x comuna'!$A$5:$W$350,7,0),0)</f>
        <v>0</v>
      </c>
      <c r="G296" s="29">
        <f>IFERROR(VLOOKUP(E296,'Detalle x comuna'!$A$5:$W$350,9,0)+VLOOKUP(E296,'Detalle x comuna'!$A$5:$W$350,11,0),0)</f>
        <v>0</v>
      </c>
      <c r="H296" s="29">
        <f>IFERROR(VLOOKUP(E296,'Detalle x comuna'!$A$5:$W$350,13,0)+VLOOKUP(E296,'Detalle x comuna'!$A$5:$W$350,15,0),0)</f>
        <v>0</v>
      </c>
      <c r="I296" s="29">
        <f>IFERROR(VLOOKUP(E296,'Detalle x comuna'!$A$5:$W$350,17,0)+VLOOKUP(E296,'Detalle x comuna'!$A$5:$W$350,19,0),0)</f>
        <v>0</v>
      </c>
      <c r="J296" s="29">
        <f>IFERROR(VLOOKUP(E296,'Detalle x comuna'!$A$5:$W$350,21,0),0)</f>
        <v>0</v>
      </c>
      <c r="K296" s="75">
        <f t="shared" si="4"/>
        <v>0</v>
      </c>
    </row>
    <row r="297" spans="1:11" ht="15.75" customHeight="1" x14ac:dyDescent="0.25">
      <c r="A297" s="7">
        <v>294</v>
      </c>
      <c r="B297" s="27">
        <v>13</v>
      </c>
      <c r="C297" s="9" t="s">
        <v>604</v>
      </c>
      <c r="D297" s="9" t="s">
        <v>605</v>
      </c>
      <c r="E297" s="28">
        <v>13302</v>
      </c>
      <c r="F297" s="29">
        <f>IFERROR(VLOOKUP(E297,'Detalle x comuna'!$A$5:$W$350,5,0)+VLOOKUP(E297,'Detalle x comuna'!$A$5:$W$350,7,0),0)</f>
        <v>0</v>
      </c>
      <c r="G297" s="29">
        <f>IFERROR(VLOOKUP(E297,'Detalle x comuna'!$A$5:$W$350,9,0)+VLOOKUP(E297,'Detalle x comuna'!$A$5:$W$350,11,0),0)</f>
        <v>0</v>
      </c>
      <c r="H297" s="29">
        <f>IFERROR(VLOOKUP(E297,'Detalle x comuna'!$A$5:$W$350,13,0)+VLOOKUP(E297,'Detalle x comuna'!$A$5:$W$350,15,0),0)</f>
        <v>0</v>
      </c>
      <c r="I297" s="29">
        <f>IFERROR(VLOOKUP(E297,'Detalle x comuna'!$A$5:$W$350,17,0)+VLOOKUP(E297,'Detalle x comuna'!$A$5:$W$350,19,0),0)</f>
        <v>0</v>
      </c>
      <c r="J297" s="29">
        <f>IFERROR(VLOOKUP(E297,'Detalle x comuna'!$A$5:$W$350,21,0),0)</f>
        <v>0</v>
      </c>
      <c r="K297" s="75">
        <f t="shared" si="4"/>
        <v>0</v>
      </c>
    </row>
    <row r="298" spans="1:11" ht="15.75" customHeight="1" x14ac:dyDescent="0.25">
      <c r="A298" s="7">
        <v>295</v>
      </c>
      <c r="B298" s="27">
        <v>13</v>
      </c>
      <c r="C298" s="9" t="s">
        <v>606</v>
      </c>
      <c r="D298" s="9" t="s">
        <v>607</v>
      </c>
      <c r="E298" s="28">
        <v>13303</v>
      </c>
      <c r="F298" s="29">
        <f>IFERROR(VLOOKUP(E298,'Detalle x comuna'!$A$5:$W$350,5,0)+VLOOKUP(E298,'Detalle x comuna'!$A$5:$W$350,7,0),0)</f>
        <v>0</v>
      </c>
      <c r="G298" s="29">
        <f>IFERROR(VLOOKUP(E298,'Detalle x comuna'!$A$5:$W$350,9,0)+VLOOKUP(E298,'Detalle x comuna'!$A$5:$W$350,11,0),0)</f>
        <v>0</v>
      </c>
      <c r="H298" s="29">
        <f>IFERROR(VLOOKUP(E298,'Detalle x comuna'!$A$5:$W$350,13,0)+VLOOKUP(E298,'Detalle x comuna'!$A$5:$W$350,15,0),0)</f>
        <v>0</v>
      </c>
      <c r="I298" s="29">
        <f>IFERROR(VLOOKUP(E298,'Detalle x comuna'!$A$5:$W$350,17,0)+VLOOKUP(E298,'Detalle x comuna'!$A$5:$W$350,19,0),0)</f>
        <v>0</v>
      </c>
      <c r="J298" s="29">
        <f>IFERROR(VLOOKUP(E298,'Detalle x comuna'!$A$5:$W$350,21,0),0)</f>
        <v>0</v>
      </c>
      <c r="K298" s="75">
        <f t="shared" si="4"/>
        <v>0</v>
      </c>
    </row>
    <row r="299" spans="1:11" ht="15.75" customHeight="1" x14ac:dyDescent="0.25">
      <c r="A299" s="7">
        <v>296</v>
      </c>
      <c r="B299" s="27">
        <v>13</v>
      </c>
      <c r="C299" s="9" t="s">
        <v>608</v>
      </c>
      <c r="D299" s="9" t="s">
        <v>609</v>
      </c>
      <c r="E299" s="28">
        <v>13401</v>
      </c>
      <c r="F299" s="29">
        <f>IFERROR(VLOOKUP(E299,'Detalle x comuna'!$A$5:$W$350,5,0)+VLOOKUP(E299,'Detalle x comuna'!$A$5:$W$350,7,0),0)</f>
        <v>0</v>
      </c>
      <c r="G299" s="29">
        <f>IFERROR(VLOOKUP(E299,'Detalle x comuna'!$A$5:$W$350,9,0)+VLOOKUP(E299,'Detalle x comuna'!$A$5:$W$350,11,0),0)</f>
        <v>0</v>
      </c>
      <c r="H299" s="29">
        <f>IFERROR(VLOOKUP(E299,'Detalle x comuna'!$A$5:$W$350,13,0)+VLOOKUP(E299,'Detalle x comuna'!$A$5:$W$350,15,0),0)</f>
        <v>0</v>
      </c>
      <c r="I299" s="29">
        <f>IFERROR(VLOOKUP(E299,'Detalle x comuna'!$A$5:$W$350,17,0)+VLOOKUP(E299,'Detalle x comuna'!$A$5:$W$350,19,0),0)</f>
        <v>0</v>
      </c>
      <c r="J299" s="29">
        <f>IFERROR(VLOOKUP(E299,'Detalle x comuna'!$A$5:$W$350,21,0),0)</f>
        <v>0</v>
      </c>
      <c r="K299" s="75">
        <f t="shared" si="4"/>
        <v>0</v>
      </c>
    </row>
    <row r="300" spans="1:11" ht="15.75" customHeight="1" x14ac:dyDescent="0.25">
      <c r="A300" s="7">
        <v>297</v>
      </c>
      <c r="B300" s="27">
        <v>13</v>
      </c>
      <c r="C300" s="9" t="s">
        <v>610</v>
      </c>
      <c r="D300" s="9" t="s">
        <v>611</v>
      </c>
      <c r="E300" s="28">
        <v>13402</v>
      </c>
      <c r="F300" s="29">
        <f>IFERROR(VLOOKUP(E300,'Detalle x comuna'!$A$5:$W$350,5,0)+VLOOKUP(E300,'Detalle x comuna'!$A$5:$W$350,7,0),0)</f>
        <v>0</v>
      </c>
      <c r="G300" s="29">
        <f>IFERROR(VLOOKUP(E300,'Detalle x comuna'!$A$5:$W$350,9,0)+VLOOKUP(E300,'Detalle x comuna'!$A$5:$W$350,11,0),0)</f>
        <v>0</v>
      </c>
      <c r="H300" s="29">
        <f>IFERROR(VLOOKUP(E300,'Detalle x comuna'!$A$5:$W$350,13,0)+VLOOKUP(E300,'Detalle x comuna'!$A$5:$W$350,15,0),0)</f>
        <v>0</v>
      </c>
      <c r="I300" s="29">
        <f>IFERROR(VLOOKUP(E300,'Detalle x comuna'!$A$5:$W$350,17,0)+VLOOKUP(E300,'Detalle x comuna'!$A$5:$W$350,19,0),0)</f>
        <v>0</v>
      </c>
      <c r="J300" s="29">
        <f>IFERROR(VLOOKUP(E300,'Detalle x comuna'!$A$5:$W$350,21,0),0)</f>
        <v>0</v>
      </c>
      <c r="K300" s="75">
        <f t="shared" si="4"/>
        <v>0</v>
      </c>
    </row>
    <row r="301" spans="1:11" ht="15.75" customHeight="1" x14ac:dyDescent="0.25">
      <c r="A301" s="7">
        <v>298</v>
      </c>
      <c r="B301" s="27">
        <v>13</v>
      </c>
      <c r="C301" s="9" t="s">
        <v>612</v>
      </c>
      <c r="D301" s="9" t="s">
        <v>613</v>
      </c>
      <c r="E301" s="28">
        <v>13403</v>
      </c>
      <c r="F301" s="29">
        <f>IFERROR(VLOOKUP(E301,'Detalle x comuna'!$A$5:$W$350,5,0)+VLOOKUP(E301,'Detalle x comuna'!$A$5:$W$350,7,0),0)</f>
        <v>0</v>
      </c>
      <c r="G301" s="29">
        <f>IFERROR(VLOOKUP(E301,'Detalle x comuna'!$A$5:$W$350,9,0)+VLOOKUP(E301,'Detalle x comuna'!$A$5:$W$350,11,0),0)</f>
        <v>0</v>
      </c>
      <c r="H301" s="29">
        <f>IFERROR(VLOOKUP(E301,'Detalle x comuna'!$A$5:$W$350,13,0)+VLOOKUP(E301,'Detalle x comuna'!$A$5:$W$350,15,0),0)</f>
        <v>0</v>
      </c>
      <c r="I301" s="29">
        <f>IFERROR(VLOOKUP(E301,'Detalle x comuna'!$A$5:$W$350,17,0)+VLOOKUP(E301,'Detalle x comuna'!$A$5:$W$350,19,0),0)</f>
        <v>0</v>
      </c>
      <c r="J301" s="29">
        <f>IFERROR(VLOOKUP(E301,'Detalle x comuna'!$A$5:$W$350,21,0),0)</f>
        <v>0</v>
      </c>
      <c r="K301" s="75">
        <f t="shared" si="4"/>
        <v>0</v>
      </c>
    </row>
    <row r="302" spans="1:11" ht="15.75" customHeight="1" x14ac:dyDescent="0.25">
      <c r="A302" s="7">
        <v>299</v>
      </c>
      <c r="B302" s="27">
        <v>13</v>
      </c>
      <c r="C302" s="9" t="s">
        <v>614</v>
      </c>
      <c r="D302" s="9" t="s">
        <v>615</v>
      </c>
      <c r="E302" s="28">
        <v>13404</v>
      </c>
      <c r="F302" s="29">
        <f>IFERROR(VLOOKUP(E302,'Detalle x comuna'!$A$5:$W$350,5,0)+VLOOKUP(E302,'Detalle x comuna'!$A$5:$W$350,7,0),0)</f>
        <v>0</v>
      </c>
      <c r="G302" s="29">
        <f>IFERROR(VLOOKUP(E302,'Detalle x comuna'!$A$5:$W$350,9,0)+VLOOKUP(E302,'Detalle x comuna'!$A$5:$W$350,11,0),0)</f>
        <v>0</v>
      </c>
      <c r="H302" s="29">
        <f>IFERROR(VLOOKUP(E302,'Detalle x comuna'!$A$5:$W$350,13,0)+VLOOKUP(E302,'Detalle x comuna'!$A$5:$W$350,15,0),0)</f>
        <v>0</v>
      </c>
      <c r="I302" s="29">
        <f>IFERROR(VLOOKUP(E302,'Detalle x comuna'!$A$5:$W$350,17,0)+VLOOKUP(E302,'Detalle x comuna'!$A$5:$W$350,19,0),0)</f>
        <v>0</v>
      </c>
      <c r="J302" s="29">
        <f>IFERROR(VLOOKUP(E302,'Detalle x comuna'!$A$5:$W$350,21,0),0)</f>
        <v>0</v>
      </c>
      <c r="K302" s="75">
        <f t="shared" si="4"/>
        <v>0</v>
      </c>
    </row>
    <row r="303" spans="1:11" ht="15.75" customHeight="1" x14ac:dyDescent="0.25">
      <c r="A303" s="7">
        <v>300</v>
      </c>
      <c r="B303" s="27">
        <v>13</v>
      </c>
      <c r="C303" s="9" t="s">
        <v>616</v>
      </c>
      <c r="D303" s="9" t="s">
        <v>617</v>
      </c>
      <c r="E303" s="28">
        <v>13501</v>
      </c>
      <c r="F303" s="29">
        <f>IFERROR(VLOOKUP(E303,'Detalle x comuna'!$A$5:$W$350,5,0)+VLOOKUP(E303,'Detalle x comuna'!$A$5:$W$350,7,0),0)</f>
        <v>0</v>
      </c>
      <c r="G303" s="29">
        <f>IFERROR(VLOOKUP(E303,'Detalle x comuna'!$A$5:$W$350,9,0)+VLOOKUP(E303,'Detalle x comuna'!$A$5:$W$350,11,0),0)</f>
        <v>0</v>
      </c>
      <c r="H303" s="29">
        <f>IFERROR(VLOOKUP(E303,'Detalle x comuna'!$A$5:$W$350,13,0)+VLOOKUP(E303,'Detalle x comuna'!$A$5:$W$350,15,0),0)</f>
        <v>0</v>
      </c>
      <c r="I303" s="29">
        <f>IFERROR(VLOOKUP(E303,'Detalle x comuna'!$A$5:$W$350,17,0)+VLOOKUP(E303,'Detalle x comuna'!$A$5:$W$350,19,0),0)</f>
        <v>0</v>
      </c>
      <c r="J303" s="29">
        <f>IFERROR(VLOOKUP(E303,'Detalle x comuna'!$A$5:$W$350,21,0),0)</f>
        <v>0</v>
      </c>
      <c r="K303" s="75">
        <f t="shared" si="4"/>
        <v>0</v>
      </c>
    </row>
    <row r="304" spans="1:11" ht="15.75" customHeight="1" x14ac:dyDescent="0.25">
      <c r="A304" s="7">
        <v>301</v>
      </c>
      <c r="B304" s="27">
        <v>13</v>
      </c>
      <c r="C304" s="9" t="s">
        <v>618</v>
      </c>
      <c r="D304" s="9" t="s">
        <v>619</v>
      </c>
      <c r="E304" s="28">
        <v>13502</v>
      </c>
      <c r="F304" s="29">
        <f>IFERROR(VLOOKUP(E304,'Detalle x comuna'!$A$5:$W$350,5,0)+VLOOKUP(E304,'Detalle x comuna'!$A$5:$W$350,7,0),0)</f>
        <v>0</v>
      </c>
      <c r="G304" s="29">
        <f>IFERROR(VLOOKUP(E304,'Detalle x comuna'!$A$5:$W$350,9,0)+VLOOKUP(E304,'Detalle x comuna'!$A$5:$W$350,11,0),0)</f>
        <v>0</v>
      </c>
      <c r="H304" s="29">
        <f>IFERROR(VLOOKUP(E304,'Detalle x comuna'!$A$5:$W$350,13,0)+VLOOKUP(E304,'Detalle x comuna'!$A$5:$W$350,15,0),0)</f>
        <v>0</v>
      </c>
      <c r="I304" s="29">
        <f>IFERROR(VLOOKUP(E304,'Detalle x comuna'!$A$5:$W$350,17,0)+VLOOKUP(E304,'Detalle x comuna'!$A$5:$W$350,19,0),0)</f>
        <v>0</v>
      </c>
      <c r="J304" s="29">
        <f>IFERROR(VLOOKUP(E304,'Detalle x comuna'!$A$5:$W$350,21,0),0)</f>
        <v>0</v>
      </c>
      <c r="K304" s="75">
        <f t="shared" si="4"/>
        <v>0</v>
      </c>
    </row>
    <row r="305" spans="1:11" ht="15.75" customHeight="1" x14ac:dyDescent="0.25">
      <c r="A305" s="7">
        <v>302</v>
      </c>
      <c r="B305" s="27">
        <v>13</v>
      </c>
      <c r="C305" s="9" t="s">
        <v>620</v>
      </c>
      <c r="D305" s="9" t="s">
        <v>621</v>
      </c>
      <c r="E305" s="28">
        <v>13503</v>
      </c>
      <c r="F305" s="29">
        <f>IFERROR(VLOOKUP(E305,'Detalle x comuna'!$A$5:$W$350,5,0)+VLOOKUP(E305,'Detalle x comuna'!$A$5:$W$350,7,0),0)</f>
        <v>0</v>
      </c>
      <c r="G305" s="29">
        <f>IFERROR(VLOOKUP(E305,'Detalle x comuna'!$A$5:$W$350,9,0)+VLOOKUP(E305,'Detalle x comuna'!$A$5:$W$350,11,0),0)</f>
        <v>0</v>
      </c>
      <c r="H305" s="29">
        <f>IFERROR(VLOOKUP(E305,'Detalle x comuna'!$A$5:$W$350,13,0)+VLOOKUP(E305,'Detalle x comuna'!$A$5:$W$350,15,0),0)</f>
        <v>0</v>
      </c>
      <c r="I305" s="29">
        <f>IFERROR(VLOOKUP(E305,'Detalle x comuna'!$A$5:$W$350,17,0)+VLOOKUP(E305,'Detalle x comuna'!$A$5:$W$350,19,0),0)</f>
        <v>0</v>
      </c>
      <c r="J305" s="29">
        <f>IFERROR(VLOOKUP(E305,'Detalle x comuna'!$A$5:$W$350,21,0),0)</f>
        <v>0</v>
      </c>
      <c r="K305" s="75">
        <f t="shared" si="4"/>
        <v>0</v>
      </c>
    </row>
    <row r="306" spans="1:11" ht="15.75" customHeight="1" x14ac:dyDescent="0.25">
      <c r="A306" s="7">
        <v>303</v>
      </c>
      <c r="B306" s="27">
        <v>13</v>
      </c>
      <c r="C306" s="9" t="s">
        <v>622</v>
      </c>
      <c r="D306" s="9" t="s">
        <v>623</v>
      </c>
      <c r="E306" s="28">
        <v>13504</v>
      </c>
      <c r="F306" s="29">
        <f>IFERROR(VLOOKUP(E306,'Detalle x comuna'!$A$5:$W$350,5,0)+VLOOKUP(E306,'Detalle x comuna'!$A$5:$W$350,7,0),0)</f>
        <v>0</v>
      </c>
      <c r="G306" s="29">
        <f>IFERROR(VLOOKUP(E306,'Detalle x comuna'!$A$5:$W$350,9,0)+VLOOKUP(E306,'Detalle x comuna'!$A$5:$W$350,11,0),0)</f>
        <v>0</v>
      </c>
      <c r="H306" s="29">
        <f>IFERROR(VLOOKUP(E306,'Detalle x comuna'!$A$5:$W$350,13,0)+VLOOKUP(E306,'Detalle x comuna'!$A$5:$W$350,15,0),0)</f>
        <v>0</v>
      </c>
      <c r="I306" s="29">
        <f>IFERROR(VLOOKUP(E306,'Detalle x comuna'!$A$5:$W$350,17,0)+VLOOKUP(E306,'Detalle x comuna'!$A$5:$W$350,19,0),0)</f>
        <v>0</v>
      </c>
      <c r="J306" s="29">
        <f>IFERROR(VLOOKUP(E306,'Detalle x comuna'!$A$5:$W$350,21,0),0)</f>
        <v>0</v>
      </c>
      <c r="K306" s="75">
        <f t="shared" si="4"/>
        <v>0</v>
      </c>
    </row>
    <row r="307" spans="1:11" ht="15.75" customHeight="1" x14ac:dyDescent="0.25">
      <c r="A307" s="7">
        <v>304</v>
      </c>
      <c r="B307" s="27">
        <v>13</v>
      </c>
      <c r="C307" s="9" t="s">
        <v>624</v>
      </c>
      <c r="D307" s="9" t="s">
        <v>625</v>
      </c>
      <c r="E307" s="28">
        <v>13505</v>
      </c>
      <c r="F307" s="29">
        <f>IFERROR(VLOOKUP(E307,'Detalle x comuna'!$A$5:$W$350,5,0)+VLOOKUP(E307,'Detalle x comuna'!$A$5:$W$350,7,0),0)</f>
        <v>0</v>
      </c>
      <c r="G307" s="29">
        <f>IFERROR(VLOOKUP(E307,'Detalle x comuna'!$A$5:$W$350,9,0)+VLOOKUP(E307,'Detalle x comuna'!$A$5:$W$350,11,0),0)</f>
        <v>0</v>
      </c>
      <c r="H307" s="29">
        <f>IFERROR(VLOOKUP(E307,'Detalle x comuna'!$A$5:$W$350,13,0)+VLOOKUP(E307,'Detalle x comuna'!$A$5:$W$350,15,0),0)</f>
        <v>0</v>
      </c>
      <c r="I307" s="29">
        <f>IFERROR(VLOOKUP(E307,'Detalle x comuna'!$A$5:$W$350,17,0)+VLOOKUP(E307,'Detalle x comuna'!$A$5:$W$350,19,0),0)</f>
        <v>0</v>
      </c>
      <c r="J307" s="29">
        <f>IFERROR(VLOOKUP(E307,'Detalle x comuna'!$A$5:$W$350,21,0),0)</f>
        <v>0</v>
      </c>
      <c r="K307" s="75">
        <f t="shared" si="4"/>
        <v>0</v>
      </c>
    </row>
    <row r="308" spans="1:11" ht="15.75" customHeight="1" x14ac:dyDescent="0.25">
      <c r="A308" s="7">
        <v>305</v>
      </c>
      <c r="B308" s="27">
        <v>13</v>
      </c>
      <c r="C308" s="9" t="s">
        <v>626</v>
      </c>
      <c r="D308" s="9" t="s">
        <v>627</v>
      </c>
      <c r="E308" s="28">
        <v>13601</v>
      </c>
      <c r="F308" s="29">
        <f>IFERROR(VLOOKUP(E308,'Detalle x comuna'!$A$5:$W$350,5,0)+VLOOKUP(E308,'Detalle x comuna'!$A$5:$W$350,7,0),0)</f>
        <v>0</v>
      </c>
      <c r="G308" s="29">
        <f>IFERROR(VLOOKUP(E308,'Detalle x comuna'!$A$5:$W$350,9,0)+VLOOKUP(E308,'Detalle x comuna'!$A$5:$W$350,11,0),0)</f>
        <v>0</v>
      </c>
      <c r="H308" s="29">
        <f>IFERROR(VLOOKUP(E308,'Detalle x comuna'!$A$5:$W$350,13,0)+VLOOKUP(E308,'Detalle x comuna'!$A$5:$W$350,15,0),0)</f>
        <v>0</v>
      </c>
      <c r="I308" s="29">
        <f>IFERROR(VLOOKUP(E308,'Detalle x comuna'!$A$5:$W$350,17,0)+VLOOKUP(E308,'Detalle x comuna'!$A$5:$W$350,19,0),0)</f>
        <v>0</v>
      </c>
      <c r="J308" s="29">
        <f>IFERROR(VLOOKUP(E308,'Detalle x comuna'!$A$5:$W$350,21,0),0)</f>
        <v>0</v>
      </c>
      <c r="K308" s="75">
        <f t="shared" si="4"/>
        <v>0</v>
      </c>
    </row>
    <row r="309" spans="1:11" ht="15.75" customHeight="1" x14ac:dyDescent="0.25">
      <c r="A309" s="7">
        <v>306</v>
      </c>
      <c r="B309" s="27">
        <v>13</v>
      </c>
      <c r="C309" s="9" t="s">
        <v>628</v>
      </c>
      <c r="D309" s="9" t="s">
        <v>629</v>
      </c>
      <c r="E309" s="28">
        <v>13602</v>
      </c>
      <c r="F309" s="29">
        <f>IFERROR(VLOOKUP(E309,'Detalle x comuna'!$A$5:$W$350,5,0)+VLOOKUP(E309,'Detalle x comuna'!$A$5:$W$350,7,0),0)</f>
        <v>0</v>
      </c>
      <c r="G309" s="29">
        <f>IFERROR(VLOOKUP(E309,'Detalle x comuna'!$A$5:$W$350,9,0)+VLOOKUP(E309,'Detalle x comuna'!$A$5:$W$350,11,0),0)</f>
        <v>0</v>
      </c>
      <c r="H309" s="29">
        <f>IFERROR(VLOOKUP(E309,'Detalle x comuna'!$A$5:$W$350,13,0)+VLOOKUP(E309,'Detalle x comuna'!$A$5:$W$350,15,0),0)</f>
        <v>0</v>
      </c>
      <c r="I309" s="29">
        <f>IFERROR(VLOOKUP(E309,'Detalle x comuna'!$A$5:$W$350,17,0)+VLOOKUP(E309,'Detalle x comuna'!$A$5:$W$350,19,0),0)</f>
        <v>0</v>
      </c>
      <c r="J309" s="29">
        <f>IFERROR(VLOOKUP(E309,'Detalle x comuna'!$A$5:$W$350,21,0),0)</f>
        <v>0</v>
      </c>
      <c r="K309" s="75">
        <f t="shared" si="4"/>
        <v>0</v>
      </c>
    </row>
    <row r="310" spans="1:11" ht="15.75" customHeight="1" x14ac:dyDescent="0.25">
      <c r="A310" s="7">
        <v>307</v>
      </c>
      <c r="B310" s="27">
        <v>13</v>
      </c>
      <c r="C310" s="9" t="s">
        <v>630</v>
      </c>
      <c r="D310" s="9" t="s">
        <v>631</v>
      </c>
      <c r="E310" s="28">
        <v>13603</v>
      </c>
      <c r="F310" s="29">
        <f>IFERROR(VLOOKUP(E310,'Detalle x comuna'!$A$5:$W$350,5,0)+VLOOKUP(E310,'Detalle x comuna'!$A$5:$W$350,7,0),0)</f>
        <v>0</v>
      </c>
      <c r="G310" s="29">
        <f>IFERROR(VLOOKUP(E310,'Detalle x comuna'!$A$5:$W$350,9,0)+VLOOKUP(E310,'Detalle x comuna'!$A$5:$W$350,11,0),0)</f>
        <v>0</v>
      </c>
      <c r="H310" s="29">
        <f>IFERROR(VLOOKUP(E310,'Detalle x comuna'!$A$5:$W$350,13,0)+VLOOKUP(E310,'Detalle x comuna'!$A$5:$W$350,15,0),0)</f>
        <v>0</v>
      </c>
      <c r="I310" s="29">
        <f>IFERROR(VLOOKUP(E310,'Detalle x comuna'!$A$5:$W$350,17,0)+VLOOKUP(E310,'Detalle x comuna'!$A$5:$W$350,19,0),0)</f>
        <v>0</v>
      </c>
      <c r="J310" s="29">
        <f>IFERROR(VLOOKUP(E310,'Detalle x comuna'!$A$5:$W$350,21,0),0)</f>
        <v>0</v>
      </c>
      <c r="K310" s="75">
        <f t="shared" si="4"/>
        <v>0</v>
      </c>
    </row>
    <row r="311" spans="1:11" ht="15.75" customHeight="1" x14ac:dyDescent="0.25">
      <c r="A311" s="7">
        <v>308</v>
      </c>
      <c r="B311" s="27">
        <v>13</v>
      </c>
      <c r="C311" s="9" t="s">
        <v>632</v>
      </c>
      <c r="D311" s="9" t="s">
        <v>633</v>
      </c>
      <c r="E311" s="28">
        <v>13604</v>
      </c>
      <c r="F311" s="29">
        <f>IFERROR(VLOOKUP(E311,'Detalle x comuna'!$A$5:$W$350,5,0)+VLOOKUP(E311,'Detalle x comuna'!$A$5:$W$350,7,0),0)</f>
        <v>0</v>
      </c>
      <c r="G311" s="29">
        <f>IFERROR(VLOOKUP(E311,'Detalle x comuna'!$A$5:$W$350,9,0)+VLOOKUP(E311,'Detalle x comuna'!$A$5:$W$350,11,0),0)</f>
        <v>0</v>
      </c>
      <c r="H311" s="29">
        <f>IFERROR(VLOOKUP(E311,'Detalle x comuna'!$A$5:$W$350,13,0)+VLOOKUP(E311,'Detalle x comuna'!$A$5:$W$350,15,0),0)</f>
        <v>0</v>
      </c>
      <c r="I311" s="29">
        <f>IFERROR(VLOOKUP(E311,'Detalle x comuna'!$A$5:$W$350,17,0)+VLOOKUP(E311,'Detalle x comuna'!$A$5:$W$350,19,0),0)</f>
        <v>0</v>
      </c>
      <c r="J311" s="29">
        <f>IFERROR(VLOOKUP(E311,'Detalle x comuna'!$A$5:$W$350,21,0),0)</f>
        <v>0</v>
      </c>
      <c r="K311" s="75">
        <f t="shared" si="4"/>
        <v>0</v>
      </c>
    </row>
    <row r="312" spans="1:11" ht="15.75" customHeight="1" x14ac:dyDescent="0.25">
      <c r="A312" s="7">
        <v>309</v>
      </c>
      <c r="B312" s="27">
        <v>13</v>
      </c>
      <c r="C312" s="9" t="s">
        <v>634</v>
      </c>
      <c r="D312" s="9" t="s">
        <v>635</v>
      </c>
      <c r="E312" s="28">
        <v>13605</v>
      </c>
      <c r="F312" s="29">
        <f>IFERROR(VLOOKUP(E312,'Detalle x comuna'!$A$5:$W$350,5,0)+VLOOKUP(E312,'Detalle x comuna'!$A$5:$W$350,7,0),0)</f>
        <v>0</v>
      </c>
      <c r="G312" s="29">
        <f>IFERROR(VLOOKUP(E312,'Detalle x comuna'!$A$5:$W$350,9,0)+VLOOKUP(E312,'Detalle x comuna'!$A$5:$W$350,11,0),0)</f>
        <v>0</v>
      </c>
      <c r="H312" s="29">
        <f>IFERROR(VLOOKUP(E312,'Detalle x comuna'!$A$5:$W$350,13,0)+VLOOKUP(E312,'Detalle x comuna'!$A$5:$W$350,15,0),0)</f>
        <v>0</v>
      </c>
      <c r="I312" s="29">
        <f>IFERROR(VLOOKUP(E312,'Detalle x comuna'!$A$5:$W$350,17,0)+VLOOKUP(E312,'Detalle x comuna'!$A$5:$W$350,19,0),0)</f>
        <v>0</v>
      </c>
      <c r="J312" s="29">
        <f>IFERROR(VLOOKUP(E312,'Detalle x comuna'!$A$5:$W$350,21,0),0)</f>
        <v>0</v>
      </c>
      <c r="K312" s="75">
        <f t="shared" si="4"/>
        <v>0</v>
      </c>
    </row>
    <row r="313" spans="1:11" ht="15.75" customHeight="1" x14ac:dyDescent="0.25">
      <c r="A313" s="7">
        <v>310</v>
      </c>
      <c r="B313" s="27">
        <v>14</v>
      </c>
      <c r="C313" s="9" t="s">
        <v>636</v>
      </c>
      <c r="D313" s="9" t="s">
        <v>637</v>
      </c>
      <c r="E313" s="28">
        <v>10101</v>
      </c>
      <c r="F313" s="29">
        <f>IFERROR(VLOOKUP(E313,'Detalle x comuna'!$A$5:$W$350,5,0)+VLOOKUP(E313,'Detalle x comuna'!$A$5:$W$350,7,0),0)</f>
        <v>0</v>
      </c>
      <c r="G313" s="29">
        <f>IFERROR(VLOOKUP(E313,'Detalle x comuna'!$A$5:$W$350,9,0)+VLOOKUP(E313,'Detalle x comuna'!$A$5:$W$350,11,0),0)</f>
        <v>0</v>
      </c>
      <c r="H313" s="29">
        <f>IFERROR(VLOOKUP(E313,'Detalle x comuna'!$A$5:$W$350,13,0)+VLOOKUP(E313,'Detalle x comuna'!$A$5:$W$350,15,0),0)</f>
        <v>0</v>
      </c>
      <c r="I313" s="29">
        <f>IFERROR(VLOOKUP(E313,'Detalle x comuna'!$A$5:$W$350,17,0)+VLOOKUP(E313,'Detalle x comuna'!$A$5:$W$350,19,0),0)</f>
        <v>0</v>
      </c>
      <c r="J313" s="29">
        <f>IFERROR(VLOOKUP(E313,'Detalle x comuna'!$A$5:$W$350,21,0),0)</f>
        <v>0</v>
      </c>
      <c r="K313" s="75">
        <f t="shared" si="4"/>
        <v>0</v>
      </c>
    </row>
    <row r="314" spans="1:11" ht="15.75" customHeight="1" x14ac:dyDescent="0.25">
      <c r="A314" s="7">
        <v>311</v>
      </c>
      <c r="B314" s="27">
        <v>14</v>
      </c>
      <c r="C314" s="9" t="s">
        <v>638</v>
      </c>
      <c r="D314" s="9" t="s">
        <v>639</v>
      </c>
      <c r="E314" s="28">
        <v>10102</v>
      </c>
      <c r="F314" s="29">
        <f>IFERROR(VLOOKUP(E314,'Detalle x comuna'!$A$5:$W$350,5,0)+VLOOKUP(E314,'Detalle x comuna'!$A$5:$W$350,7,0),0)</f>
        <v>0</v>
      </c>
      <c r="G314" s="29">
        <f>IFERROR(VLOOKUP(E314,'Detalle x comuna'!$A$5:$W$350,9,0)+VLOOKUP(E314,'Detalle x comuna'!$A$5:$W$350,11,0),0)</f>
        <v>0</v>
      </c>
      <c r="H314" s="29">
        <f>IFERROR(VLOOKUP(E314,'Detalle x comuna'!$A$5:$W$350,13,0)+VLOOKUP(E314,'Detalle x comuna'!$A$5:$W$350,15,0),0)</f>
        <v>0</v>
      </c>
      <c r="I314" s="29">
        <f>IFERROR(VLOOKUP(E314,'Detalle x comuna'!$A$5:$W$350,17,0)+VLOOKUP(E314,'Detalle x comuna'!$A$5:$W$350,19,0),0)</f>
        <v>0</v>
      </c>
      <c r="J314" s="29">
        <f>IFERROR(VLOOKUP(E314,'Detalle x comuna'!$A$5:$W$350,21,0),0)</f>
        <v>0</v>
      </c>
      <c r="K314" s="75">
        <f t="shared" si="4"/>
        <v>0</v>
      </c>
    </row>
    <row r="315" spans="1:11" ht="15.75" customHeight="1" x14ac:dyDescent="0.25">
      <c r="A315" s="7">
        <v>312</v>
      </c>
      <c r="B315" s="27">
        <v>14</v>
      </c>
      <c r="C315" s="9" t="s">
        <v>640</v>
      </c>
      <c r="D315" s="9" t="s">
        <v>641</v>
      </c>
      <c r="E315" s="28">
        <v>10103</v>
      </c>
      <c r="F315" s="29">
        <f>IFERROR(VLOOKUP(E315,'Detalle x comuna'!$A$5:$W$350,5,0)+VLOOKUP(E315,'Detalle x comuna'!$A$5:$W$350,7,0),0)</f>
        <v>0</v>
      </c>
      <c r="G315" s="29">
        <f>IFERROR(VLOOKUP(E315,'Detalle x comuna'!$A$5:$W$350,9,0)+VLOOKUP(E315,'Detalle x comuna'!$A$5:$W$350,11,0),0)</f>
        <v>0</v>
      </c>
      <c r="H315" s="29">
        <f>IFERROR(VLOOKUP(E315,'Detalle x comuna'!$A$5:$W$350,13,0)+VLOOKUP(E315,'Detalle x comuna'!$A$5:$W$350,15,0),0)</f>
        <v>0</v>
      </c>
      <c r="I315" s="29">
        <f>IFERROR(VLOOKUP(E315,'Detalle x comuna'!$A$5:$W$350,17,0)+VLOOKUP(E315,'Detalle x comuna'!$A$5:$W$350,19,0),0)</f>
        <v>0</v>
      </c>
      <c r="J315" s="29">
        <f>IFERROR(VLOOKUP(E315,'Detalle x comuna'!$A$5:$W$350,21,0),0)</f>
        <v>0</v>
      </c>
      <c r="K315" s="75">
        <f t="shared" si="4"/>
        <v>0</v>
      </c>
    </row>
    <row r="316" spans="1:11" ht="15.75" customHeight="1" x14ac:dyDescent="0.25">
      <c r="A316" s="7">
        <v>313</v>
      </c>
      <c r="B316" s="27">
        <v>14</v>
      </c>
      <c r="C316" s="9" t="s">
        <v>642</v>
      </c>
      <c r="D316" s="9" t="s">
        <v>643</v>
      </c>
      <c r="E316" s="28">
        <v>10104</v>
      </c>
      <c r="F316" s="29">
        <f>IFERROR(VLOOKUP(E316,'Detalle x comuna'!$A$5:$W$350,5,0)+VLOOKUP(E316,'Detalle x comuna'!$A$5:$W$350,7,0),0)</f>
        <v>0</v>
      </c>
      <c r="G316" s="29">
        <f>IFERROR(VLOOKUP(E316,'Detalle x comuna'!$A$5:$W$350,9,0)+VLOOKUP(E316,'Detalle x comuna'!$A$5:$W$350,11,0),0)</f>
        <v>0</v>
      </c>
      <c r="H316" s="29">
        <f>IFERROR(VLOOKUP(E316,'Detalle x comuna'!$A$5:$W$350,13,0)+VLOOKUP(E316,'Detalle x comuna'!$A$5:$W$350,15,0),0)</f>
        <v>0</v>
      </c>
      <c r="I316" s="29">
        <f>IFERROR(VLOOKUP(E316,'Detalle x comuna'!$A$5:$W$350,17,0)+VLOOKUP(E316,'Detalle x comuna'!$A$5:$W$350,19,0),0)</f>
        <v>0</v>
      </c>
      <c r="J316" s="29">
        <f>IFERROR(VLOOKUP(E316,'Detalle x comuna'!$A$5:$W$350,21,0),0)</f>
        <v>0</v>
      </c>
      <c r="K316" s="75">
        <f t="shared" si="4"/>
        <v>0</v>
      </c>
    </row>
    <row r="317" spans="1:11" ht="15.75" customHeight="1" x14ac:dyDescent="0.25">
      <c r="A317" s="7">
        <v>314</v>
      </c>
      <c r="B317" s="27">
        <v>14</v>
      </c>
      <c r="C317" s="9" t="s">
        <v>644</v>
      </c>
      <c r="D317" s="9" t="s">
        <v>645</v>
      </c>
      <c r="E317" s="28">
        <v>10105</v>
      </c>
      <c r="F317" s="29">
        <f>IFERROR(VLOOKUP(E317,'Detalle x comuna'!$A$5:$W$350,5,0)+VLOOKUP(E317,'Detalle x comuna'!$A$5:$W$350,7,0),0)</f>
        <v>0</v>
      </c>
      <c r="G317" s="29">
        <f>IFERROR(VLOOKUP(E317,'Detalle x comuna'!$A$5:$W$350,9,0)+VLOOKUP(E317,'Detalle x comuna'!$A$5:$W$350,11,0),0)</f>
        <v>0</v>
      </c>
      <c r="H317" s="29">
        <f>IFERROR(VLOOKUP(E317,'Detalle x comuna'!$A$5:$W$350,13,0)+VLOOKUP(E317,'Detalle x comuna'!$A$5:$W$350,15,0),0)</f>
        <v>0</v>
      </c>
      <c r="I317" s="29">
        <f>IFERROR(VLOOKUP(E317,'Detalle x comuna'!$A$5:$W$350,17,0)+VLOOKUP(E317,'Detalle x comuna'!$A$5:$W$350,19,0),0)</f>
        <v>0</v>
      </c>
      <c r="J317" s="29">
        <f>IFERROR(VLOOKUP(E317,'Detalle x comuna'!$A$5:$W$350,21,0),0)</f>
        <v>0</v>
      </c>
      <c r="K317" s="75">
        <f t="shared" si="4"/>
        <v>0</v>
      </c>
    </row>
    <row r="318" spans="1:11" ht="15.75" customHeight="1" x14ac:dyDescent="0.25">
      <c r="A318" s="7">
        <v>315</v>
      </c>
      <c r="B318" s="27">
        <v>14</v>
      </c>
      <c r="C318" s="9" t="s">
        <v>646</v>
      </c>
      <c r="D318" s="9" t="s">
        <v>647</v>
      </c>
      <c r="E318" s="28">
        <v>10106</v>
      </c>
      <c r="F318" s="29">
        <f>IFERROR(VLOOKUP(E318,'Detalle x comuna'!$A$5:$W$350,5,0)+VLOOKUP(E318,'Detalle x comuna'!$A$5:$W$350,7,0),0)</f>
        <v>0</v>
      </c>
      <c r="G318" s="29">
        <f>IFERROR(VLOOKUP(E318,'Detalle x comuna'!$A$5:$W$350,9,0)+VLOOKUP(E318,'Detalle x comuna'!$A$5:$W$350,11,0),0)</f>
        <v>0</v>
      </c>
      <c r="H318" s="29">
        <f>IFERROR(VLOOKUP(E318,'Detalle x comuna'!$A$5:$W$350,13,0)+VLOOKUP(E318,'Detalle x comuna'!$A$5:$W$350,15,0),0)</f>
        <v>0</v>
      </c>
      <c r="I318" s="29">
        <f>IFERROR(VLOOKUP(E318,'Detalle x comuna'!$A$5:$W$350,17,0)+VLOOKUP(E318,'Detalle x comuna'!$A$5:$W$350,19,0),0)</f>
        <v>0</v>
      </c>
      <c r="J318" s="29">
        <f>IFERROR(VLOOKUP(E318,'Detalle x comuna'!$A$5:$W$350,21,0),0)</f>
        <v>0</v>
      </c>
      <c r="K318" s="75">
        <f t="shared" si="4"/>
        <v>0</v>
      </c>
    </row>
    <row r="319" spans="1:11" ht="15.75" customHeight="1" x14ac:dyDescent="0.25">
      <c r="A319" s="7">
        <v>316</v>
      </c>
      <c r="B319" s="27">
        <v>14</v>
      </c>
      <c r="C319" s="9" t="s">
        <v>648</v>
      </c>
      <c r="D319" s="9" t="s">
        <v>649</v>
      </c>
      <c r="E319" s="28">
        <v>10107</v>
      </c>
      <c r="F319" s="29">
        <f>IFERROR(VLOOKUP(E319,'Detalle x comuna'!$A$5:$W$350,5,0)+VLOOKUP(E319,'Detalle x comuna'!$A$5:$W$350,7,0),0)</f>
        <v>0</v>
      </c>
      <c r="G319" s="29">
        <f>IFERROR(VLOOKUP(E319,'Detalle x comuna'!$A$5:$W$350,9,0)+VLOOKUP(E319,'Detalle x comuna'!$A$5:$W$350,11,0),0)</f>
        <v>0</v>
      </c>
      <c r="H319" s="29">
        <f>IFERROR(VLOOKUP(E319,'Detalle x comuna'!$A$5:$W$350,13,0)+VLOOKUP(E319,'Detalle x comuna'!$A$5:$W$350,15,0),0)</f>
        <v>0</v>
      </c>
      <c r="I319" s="29">
        <f>IFERROR(VLOOKUP(E319,'Detalle x comuna'!$A$5:$W$350,17,0)+VLOOKUP(E319,'Detalle x comuna'!$A$5:$W$350,19,0),0)</f>
        <v>0</v>
      </c>
      <c r="J319" s="29">
        <f>IFERROR(VLOOKUP(E319,'Detalle x comuna'!$A$5:$W$350,21,0),0)</f>
        <v>0</v>
      </c>
      <c r="K319" s="75">
        <f t="shared" si="4"/>
        <v>0</v>
      </c>
    </row>
    <row r="320" spans="1:11" ht="15.75" customHeight="1" x14ac:dyDescent="0.25">
      <c r="A320" s="7">
        <v>317</v>
      </c>
      <c r="B320" s="27">
        <v>14</v>
      </c>
      <c r="C320" s="9" t="s">
        <v>650</v>
      </c>
      <c r="D320" s="9" t="s">
        <v>651</v>
      </c>
      <c r="E320" s="28">
        <v>10108</v>
      </c>
      <c r="F320" s="29">
        <f>IFERROR(VLOOKUP(E320,'Detalle x comuna'!$A$5:$W$350,5,0)+VLOOKUP(E320,'Detalle x comuna'!$A$5:$W$350,7,0),0)</f>
        <v>0</v>
      </c>
      <c r="G320" s="29">
        <f>IFERROR(VLOOKUP(E320,'Detalle x comuna'!$A$5:$W$350,9,0)+VLOOKUP(E320,'Detalle x comuna'!$A$5:$W$350,11,0),0)</f>
        <v>0</v>
      </c>
      <c r="H320" s="29">
        <f>IFERROR(VLOOKUP(E320,'Detalle x comuna'!$A$5:$W$350,13,0)+VLOOKUP(E320,'Detalle x comuna'!$A$5:$W$350,15,0),0)</f>
        <v>0</v>
      </c>
      <c r="I320" s="29">
        <f>IFERROR(VLOOKUP(E320,'Detalle x comuna'!$A$5:$W$350,17,0)+VLOOKUP(E320,'Detalle x comuna'!$A$5:$W$350,19,0),0)</f>
        <v>0</v>
      </c>
      <c r="J320" s="29">
        <f>IFERROR(VLOOKUP(E320,'Detalle x comuna'!$A$5:$W$350,21,0),0)</f>
        <v>0</v>
      </c>
      <c r="K320" s="75">
        <f t="shared" si="4"/>
        <v>0</v>
      </c>
    </row>
    <row r="321" spans="1:11" ht="15.75" customHeight="1" x14ac:dyDescent="0.25">
      <c r="A321" s="7">
        <v>318</v>
      </c>
      <c r="B321" s="27">
        <v>14</v>
      </c>
      <c r="C321" s="9" t="s">
        <v>652</v>
      </c>
      <c r="D321" s="9" t="s">
        <v>653</v>
      </c>
      <c r="E321" s="28">
        <v>10109</v>
      </c>
      <c r="F321" s="29">
        <f>IFERROR(VLOOKUP(E321,'Detalle x comuna'!$A$5:$W$350,5,0)+VLOOKUP(E321,'Detalle x comuna'!$A$5:$W$350,7,0),0)</f>
        <v>0</v>
      </c>
      <c r="G321" s="29">
        <f>IFERROR(VLOOKUP(E321,'Detalle x comuna'!$A$5:$W$350,9,0)+VLOOKUP(E321,'Detalle x comuna'!$A$5:$W$350,11,0),0)</f>
        <v>0</v>
      </c>
      <c r="H321" s="29">
        <f>IFERROR(VLOOKUP(E321,'Detalle x comuna'!$A$5:$W$350,13,0)+VLOOKUP(E321,'Detalle x comuna'!$A$5:$W$350,15,0),0)</f>
        <v>0</v>
      </c>
      <c r="I321" s="29">
        <f>IFERROR(VLOOKUP(E321,'Detalle x comuna'!$A$5:$W$350,17,0)+VLOOKUP(E321,'Detalle x comuna'!$A$5:$W$350,19,0),0)</f>
        <v>0</v>
      </c>
      <c r="J321" s="29">
        <f>IFERROR(VLOOKUP(E321,'Detalle x comuna'!$A$5:$W$350,21,0),0)</f>
        <v>0</v>
      </c>
      <c r="K321" s="75">
        <f t="shared" si="4"/>
        <v>0</v>
      </c>
    </row>
    <row r="322" spans="1:11" ht="15.75" customHeight="1" x14ac:dyDescent="0.25">
      <c r="A322" s="7">
        <v>319</v>
      </c>
      <c r="B322" s="27">
        <v>14</v>
      </c>
      <c r="C322" s="9" t="s">
        <v>654</v>
      </c>
      <c r="D322" s="9" t="s">
        <v>655</v>
      </c>
      <c r="E322" s="28">
        <v>10110</v>
      </c>
      <c r="F322" s="29">
        <f>IFERROR(VLOOKUP(E322,'Detalle x comuna'!$A$5:$W$350,5,0)+VLOOKUP(E322,'Detalle x comuna'!$A$5:$W$350,7,0),0)</f>
        <v>0</v>
      </c>
      <c r="G322" s="29">
        <f>IFERROR(VLOOKUP(E322,'Detalle x comuna'!$A$5:$W$350,9,0)+VLOOKUP(E322,'Detalle x comuna'!$A$5:$W$350,11,0),0)</f>
        <v>0</v>
      </c>
      <c r="H322" s="29">
        <f>IFERROR(VLOOKUP(E322,'Detalle x comuna'!$A$5:$W$350,13,0)+VLOOKUP(E322,'Detalle x comuna'!$A$5:$W$350,15,0),0)</f>
        <v>0</v>
      </c>
      <c r="I322" s="29">
        <f>IFERROR(VLOOKUP(E322,'Detalle x comuna'!$A$5:$W$350,17,0)+VLOOKUP(E322,'Detalle x comuna'!$A$5:$W$350,19,0),0)</f>
        <v>0</v>
      </c>
      <c r="J322" s="29">
        <f>IFERROR(VLOOKUP(E322,'Detalle x comuna'!$A$5:$W$350,21,0),0)</f>
        <v>0</v>
      </c>
      <c r="K322" s="75">
        <f t="shared" si="4"/>
        <v>0</v>
      </c>
    </row>
    <row r="323" spans="1:11" ht="15.75" customHeight="1" x14ac:dyDescent="0.25">
      <c r="A323" s="7">
        <v>320</v>
      </c>
      <c r="B323" s="27">
        <v>14</v>
      </c>
      <c r="C323" s="9" t="s">
        <v>656</v>
      </c>
      <c r="D323" s="9" t="s">
        <v>657</v>
      </c>
      <c r="E323" s="28">
        <v>10111</v>
      </c>
      <c r="F323" s="29">
        <f>IFERROR(VLOOKUP(E323,'Detalle x comuna'!$A$5:$W$350,5,0)+VLOOKUP(E323,'Detalle x comuna'!$A$5:$W$350,7,0),0)</f>
        <v>0</v>
      </c>
      <c r="G323" s="29">
        <f>IFERROR(VLOOKUP(E323,'Detalle x comuna'!$A$5:$W$350,9,0)+VLOOKUP(E323,'Detalle x comuna'!$A$5:$W$350,11,0),0)</f>
        <v>0</v>
      </c>
      <c r="H323" s="29">
        <f>IFERROR(VLOOKUP(E323,'Detalle x comuna'!$A$5:$W$350,13,0)+VLOOKUP(E323,'Detalle x comuna'!$A$5:$W$350,15,0),0)</f>
        <v>0</v>
      </c>
      <c r="I323" s="29">
        <f>IFERROR(VLOOKUP(E323,'Detalle x comuna'!$A$5:$W$350,17,0)+VLOOKUP(E323,'Detalle x comuna'!$A$5:$W$350,19,0),0)</f>
        <v>0</v>
      </c>
      <c r="J323" s="29">
        <f>IFERROR(VLOOKUP(E323,'Detalle x comuna'!$A$5:$W$350,21,0),0)</f>
        <v>0</v>
      </c>
      <c r="K323" s="75">
        <f t="shared" si="4"/>
        <v>0</v>
      </c>
    </row>
    <row r="324" spans="1:11" ht="15.75" customHeight="1" x14ac:dyDescent="0.25">
      <c r="A324" s="7">
        <v>321</v>
      </c>
      <c r="B324" s="27">
        <v>14</v>
      </c>
      <c r="C324" s="9" t="s">
        <v>658</v>
      </c>
      <c r="D324" s="9" t="s">
        <v>659</v>
      </c>
      <c r="E324" s="28">
        <v>10112</v>
      </c>
      <c r="F324" s="29">
        <f>IFERROR(VLOOKUP(E324,'Detalle x comuna'!$A$5:$W$350,5,0)+VLOOKUP(E324,'Detalle x comuna'!$A$5:$W$350,7,0),0)</f>
        <v>0</v>
      </c>
      <c r="G324" s="29">
        <f>IFERROR(VLOOKUP(E324,'Detalle x comuna'!$A$5:$W$350,9,0)+VLOOKUP(E324,'Detalle x comuna'!$A$5:$W$350,11,0),0)</f>
        <v>0</v>
      </c>
      <c r="H324" s="29">
        <f>IFERROR(VLOOKUP(E324,'Detalle x comuna'!$A$5:$W$350,13,0)+VLOOKUP(E324,'Detalle x comuna'!$A$5:$W$350,15,0),0)</f>
        <v>0</v>
      </c>
      <c r="I324" s="29">
        <f>IFERROR(VLOOKUP(E324,'Detalle x comuna'!$A$5:$W$350,17,0)+VLOOKUP(E324,'Detalle x comuna'!$A$5:$W$350,19,0),0)</f>
        <v>0</v>
      </c>
      <c r="J324" s="29">
        <f>IFERROR(VLOOKUP(E324,'Detalle x comuna'!$A$5:$W$350,21,0),0)</f>
        <v>0</v>
      </c>
      <c r="K324" s="75">
        <f t="shared" ref="K324:K349" si="5">SUM(F324:J324)</f>
        <v>0</v>
      </c>
    </row>
    <row r="325" spans="1:11" ht="15.75" customHeight="1" x14ac:dyDescent="0.25">
      <c r="A325" s="7">
        <v>322</v>
      </c>
      <c r="B325" s="27">
        <v>15</v>
      </c>
      <c r="C325" s="9" t="s">
        <v>660</v>
      </c>
      <c r="D325" s="9" t="s">
        <v>661</v>
      </c>
      <c r="E325" s="28">
        <v>1101</v>
      </c>
      <c r="F325" s="29">
        <f>IFERROR(VLOOKUP(E325,'Detalle x comuna'!$A$5:$W$350,5,0)+VLOOKUP(E325,'Detalle x comuna'!$A$5:$W$350,7,0),0)</f>
        <v>0</v>
      </c>
      <c r="G325" s="29">
        <f>IFERROR(VLOOKUP(E325,'Detalle x comuna'!$A$5:$W$350,9,0)+VLOOKUP(E325,'Detalle x comuna'!$A$5:$W$350,11,0),0)</f>
        <v>0</v>
      </c>
      <c r="H325" s="29">
        <f>IFERROR(VLOOKUP(E325,'Detalle x comuna'!$A$5:$W$350,13,0)+VLOOKUP(E325,'Detalle x comuna'!$A$5:$W$350,15,0),0)</f>
        <v>0</v>
      </c>
      <c r="I325" s="29">
        <f>IFERROR(VLOOKUP(E325,'Detalle x comuna'!$A$5:$W$350,17,0)+VLOOKUP(E325,'Detalle x comuna'!$A$5:$W$350,19,0),0)</f>
        <v>0</v>
      </c>
      <c r="J325" s="29">
        <f>IFERROR(VLOOKUP(E325,'Detalle x comuna'!$A$5:$W$350,21,0),0)</f>
        <v>0</v>
      </c>
      <c r="K325" s="75">
        <f t="shared" si="5"/>
        <v>0</v>
      </c>
    </row>
    <row r="326" spans="1:11" ht="15.75" customHeight="1" x14ac:dyDescent="0.25">
      <c r="A326" s="7">
        <v>323</v>
      </c>
      <c r="B326" s="27">
        <v>15</v>
      </c>
      <c r="C326" s="9" t="s">
        <v>662</v>
      </c>
      <c r="D326" s="9" t="s">
        <v>663</v>
      </c>
      <c r="E326" s="28">
        <v>1106</v>
      </c>
      <c r="F326" s="29">
        <f>IFERROR(VLOOKUP(E326,'Detalle x comuna'!$A$5:$W$350,5,0)+VLOOKUP(E326,'Detalle x comuna'!$A$5:$W$350,7,0),0)</f>
        <v>0</v>
      </c>
      <c r="G326" s="29">
        <f>IFERROR(VLOOKUP(E326,'Detalle x comuna'!$A$5:$W$350,9,0)+VLOOKUP(E326,'Detalle x comuna'!$A$5:$W$350,11,0),0)</f>
        <v>0</v>
      </c>
      <c r="H326" s="29">
        <f>IFERROR(VLOOKUP(E326,'Detalle x comuna'!$A$5:$W$350,13,0)+VLOOKUP(E326,'Detalle x comuna'!$A$5:$W$350,15,0),0)</f>
        <v>0</v>
      </c>
      <c r="I326" s="29">
        <f>IFERROR(VLOOKUP(E326,'Detalle x comuna'!$A$5:$W$350,17,0)+VLOOKUP(E326,'Detalle x comuna'!$A$5:$W$350,19,0),0)</f>
        <v>0</v>
      </c>
      <c r="J326" s="29">
        <f>IFERROR(VLOOKUP(E326,'Detalle x comuna'!$A$5:$W$350,21,0),0)</f>
        <v>0</v>
      </c>
      <c r="K326" s="75">
        <f t="shared" si="5"/>
        <v>0</v>
      </c>
    </row>
    <row r="327" spans="1:11" ht="15.75" customHeight="1" x14ac:dyDescent="0.25">
      <c r="A327" s="7">
        <v>324</v>
      </c>
      <c r="B327" s="27">
        <v>15</v>
      </c>
      <c r="C327" s="9" t="s">
        <v>664</v>
      </c>
      <c r="D327" s="9" t="s">
        <v>665</v>
      </c>
      <c r="E327" s="28">
        <v>1301</v>
      </c>
      <c r="F327" s="29">
        <f>IFERROR(VLOOKUP(E327,'Detalle x comuna'!$A$5:$W$350,5,0)+VLOOKUP(E327,'Detalle x comuna'!$A$5:$W$350,7,0),0)</f>
        <v>0</v>
      </c>
      <c r="G327" s="29">
        <f>IFERROR(VLOOKUP(E327,'Detalle x comuna'!$A$5:$W$350,9,0)+VLOOKUP(E327,'Detalle x comuna'!$A$5:$W$350,11,0),0)</f>
        <v>0</v>
      </c>
      <c r="H327" s="29">
        <f>IFERROR(VLOOKUP(E327,'Detalle x comuna'!$A$5:$W$350,13,0)+VLOOKUP(E327,'Detalle x comuna'!$A$5:$W$350,15,0),0)</f>
        <v>0</v>
      </c>
      <c r="I327" s="29">
        <f>IFERROR(VLOOKUP(E327,'Detalle x comuna'!$A$5:$W$350,17,0)+VLOOKUP(E327,'Detalle x comuna'!$A$5:$W$350,19,0),0)</f>
        <v>0</v>
      </c>
      <c r="J327" s="29">
        <f>IFERROR(VLOOKUP(E327,'Detalle x comuna'!$A$5:$W$350,21,0),0)</f>
        <v>0</v>
      </c>
      <c r="K327" s="75">
        <f t="shared" si="5"/>
        <v>0</v>
      </c>
    </row>
    <row r="328" spans="1:11" ht="15.75" customHeight="1" x14ac:dyDescent="0.25">
      <c r="A328" s="7">
        <v>325</v>
      </c>
      <c r="B328" s="27">
        <v>15</v>
      </c>
      <c r="C328" s="9" t="s">
        <v>666</v>
      </c>
      <c r="D328" s="9" t="s">
        <v>667</v>
      </c>
      <c r="E328" s="28">
        <v>1302</v>
      </c>
      <c r="F328" s="29">
        <f>IFERROR(VLOOKUP(E328,'Detalle x comuna'!$A$5:$W$350,5,0)+VLOOKUP(E328,'Detalle x comuna'!$A$5:$W$350,7,0),0)</f>
        <v>0</v>
      </c>
      <c r="G328" s="29">
        <f>IFERROR(VLOOKUP(E328,'Detalle x comuna'!$A$5:$W$350,9,0)+VLOOKUP(E328,'Detalle x comuna'!$A$5:$W$350,11,0),0)</f>
        <v>0</v>
      </c>
      <c r="H328" s="29">
        <f>IFERROR(VLOOKUP(E328,'Detalle x comuna'!$A$5:$W$350,13,0)+VLOOKUP(E328,'Detalle x comuna'!$A$5:$W$350,15,0),0)</f>
        <v>0</v>
      </c>
      <c r="I328" s="29">
        <f>IFERROR(VLOOKUP(E328,'Detalle x comuna'!$A$5:$W$350,17,0)+VLOOKUP(E328,'Detalle x comuna'!$A$5:$W$350,19,0),0)</f>
        <v>0</v>
      </c>
      <c r="J328" s="29">
        <f>IFERROR(VLOOKUP(E328,'Detalle x comuna'!$A$5:$W$350,21,0),0)</f>
        <v>0</v>
      </c>
      <c r="K328" s="75">
        <f t="shared" si="5"/>
        <v>0</v>
      </c>
    </row>
    <row r="329" spans="1:11" ht="15.75" customHeight="1" x14ac:dyDescent="0.25">
      <c r="A329" s="7">
        <v>326</v>
      </c>
      <c r="B329" s="27">
        <v>16</v>
      </c>
      <c r="C329" s="9" t="s">
        <v>668</v>
      </c>
      <c r="D329" s="9" t="s">
        <v>669</v>
      </c>
      <c r="E329" s="28">
        <v>8101</v>
      </c>
      <c r="F329" s="29">
        <f>IFERROR(VLOOKUP(E329,'Detalle x comuna'!$A$5:$W$350,5,0)+VLOOKUP(E329,'Detalle x comuna'!$A$5:$W$350,7,0),0)</f>
        <v>0</v>
      </c>
      <c r="G329" s="29">
        <f>IFERROR(VLOOKUP(E329,'Detalle x comuna'!$A$5:$W$350,9,0)+VLOOKUP(E329,'Detalle x comuna'!$A$5:$W$350,11,0),0)</f>
        <v>0</v>
      </c>
      <c r="H329" s="29">
        <f>IFERROR(VLOOKUP(E329,'Detalle x comuna'!$A$5:$W$350,13,0)+VLOOKUP(E329,'Detalle x comuna'!$A$5:$W$350,15,0),0)</f>
        <v>0</v>
      </c>
      <c r="I329" s="29">
        <f>IFERROR(VLOOKUP(E329,'Detalle x comuna'!$A$5:$W$350,17,0)+VLOOKUP(E329,'Detalle x comuna'!$A$5:$W$350,19,0),0)</f>
        <v>0</v>
      </c>
      <c r="J329" s="29">
        <f>IFERROR(VLOOKUP(E329,'Detalle x comuna'!$A$5:$W$350,21,0),0)</f>
        <v>0</v>
      </c>
      <c r="K329" s="75">
        <f t="shared" si="5"/>
        <v>0</v>
      </c>
    </row>
    <row r="330" spans="1:11" ht="15.75" customHeight="1" x14ac:dyDescent="0.25">
      <c r="A330" s="7">
        <v>327</v>
      </c>
      <c r="B330" s="27">
        <v>16</v>
      </c>
      <c r="C330" s="9" t="s">
        <v>670</v>
      </c>
      <c r="D330" s="9" t="s">
        <v>671</v>
      </c>
      <c r="E330" s="28">
        <v>8102</v>
      </c>
      <c r="F330" s="29">
        <f>IFERROR(VLOOKUP(E330,'Detalle x comuna'!$A$5:$W$350,5,0)+VLOOKUP(E330,'Detalle x comuna'!$A$5:$W$350,7,0),0)</f>
        <v>0</v>
      </c>
      <c r="G330" s="29">
        <f>IFERROR(VLOOKUP(E330,'Detalle x comuna'!$A$5:$W$350,9,0)+VLOOKUP(E330,'Detalle x comuna'!$A$5:$W$350,11,0),0)</f>
        <v>0</v>
      </c>
      <c r="H330" s="29">
        <f>IFERROR(VLOOKUP(E330,'Detalle x comuna'!$A$5:$W$350,13,0)+VLOOKUP(E330,'Detalle x comuna'!$A$5:$W$350,15,0),0)</f>
        <v>0</v>
      </c>
      <c r="I330" s="29">
        <f>IFERROR(VLOOKUP(E330,'Detalle x comuna'!$A$5:$W$350,17,0)+VLOOKUP(E330,'Detalle x comuna'!$A$5:$W$350,19,0),0)</f>
        <v>0</v>
      </c>
      <c r="J330" s="29">
        <f>IFERROR(VLOOKUP(E330,'Detalle x comuna'!$A$5:$W$350,21,0),0)</f>
        <v>0</v>
      </c>
      <c r="K330" s="75">
        <f t="shared" si="5"/>
        <v>0</v>
      </c>
    </row>
    <row r="331" spans="1:11" ht="15.75" customHeight="1" x14ac:dyDescent="0.25">
      <c r="A331" s="7">
        <v>328</v>
      </c>
      <c r="B331" s="27">
        <v>16</v>
      </c>
      <c r="C331" s="9" t="s">
        <v>672</v>
      </c>
      <c r="D331" s="9" t="s">
        <v>673</v>
      </c>
      <c r="E331" s="28">
        <v>8103</v>
      </c>
      <c r="F331" s="29">
        <f>IFERROR(VLOOKUP(E331,'Detalle x comuna'!$A$5:$W$350,5,0)+VLOOKUP(E331,'Detalle x comuna'!$A$5:$W$350,7,0),0)</f>
        <v>0</v>
      </c>
      <c r="G331" s="29">
        <f>IFERROR(VLOOKUP(E331,'Detalle x comuna'!$A$5:$W$350,9,0)+VLOOKUP(E331,'Detalle x comuna'!$A$5:$W$350,11,0),0)</f>
        <v>0</v>
      </c>
      <c r="H331" s="29">
        <f>IFERROR(VLOOKUP(E331,'Detalle x comuna'!$A$5:$W$350,13,0)+VLOOKUP(E331,'Detalle x comuna'!$A$5:$W$350,15,0),0)</f>
        <v>0</v>
      </c>
      <c r="I331" s="29">
        <f>IFERROR(VLOOKUP(E331,'Detalle x comuna'!$A$5:$W$350,17,0)+VLOOKUP(E331,'Detalle x comuna'!$A$5:$W$350,19,0),0)</f>
        <v>0</v>
      </c>
      <c r="J331" s="29">
        <f>IFERROR(VLOOKUP(E331,'Detalle x comuna'!$A$5:$W$350,21,0),0)</f>
        <v>0</v>
      </c>
      <c r="K331" s="75">
        <f t="shared" si="5"/>
        <v>0</v>
      </c>
    </row>
    <row r="332" spans="1:11" ht="15.75" customHeight="1" x14ac:dyDescent="0.25">
      <c r="A332" s="7">
        <v>329</v>
      </c>
      <c r="B332" s="27">
        <v>16</v>
      </c>
      <c r="C332" s="9" t="s">
        <v>674</v>
      </c>
      <c r="D332" s="9" t="s">
        <v>675</v>
      </c>
      <c r="E332" s="28">
        <v>8104</v>
      </c>
      <c r="F332" s="29">
        <f>IFERROR(VLOOKUP(E332,'Detalle x comuna'!$A$5:$W$350,5,0)+VLOOKUP(E332,'Detalle x comuna'!$A$5:$W$350,7,0),0)</f>
        <v>0</v>
      </c>
      <c r="G332" s="29">
        <f>IFERROR(VLOOKUP(E332,'Detalle x comuna'!$A$5:$W$350,9,0)+VLOOKUP(E332,'Detalle x comuna'!$A$5:$W$350,11,0),0)</f>
        <v>0</v>
      </c>
      <c r="H332" s="29">
        <f>IFERROR(VLOOKUP(E332,'Detalle x comuna'!$A$5:$W$350,13,0)+VLOOKUP(E332,'Detalle x comuna'!$A$5:$W$350,15,0),0)</f>
        <v>0</v>
      </c>
      <c r="I332" s="29">
        <f>IFERROR(VLOOKUP(E332,'Detalle x comuna'!$A$5:$W$350,17,0)+VLOOKUP(E332,'Detalle x comuna'!$A$5:$W$350,19,0),0)</f>
        <v>0</v>
      </c>
      <c r="J332" s="29">
        <f>IFERROR(VLOOKUP(E332,'Detalle x comuna'!$A$5:$W$350,21,0),0)</f>
        <v>0</v>
      </c>
      <c r="K332" s="75">
        <f t="shared" si="5"/>
        <v>0</v>
      </c>
    </row>
    <row r="333" spans="1:11" ht="15.75" customHeight="1" x14ac:dyDescent="0.25">
      <c r="A333" s="7">
        <v>330</v>
      </c>
      <c r="B333" s="27">
        <v>16</v>
      </c>
      <c r="C333" s="9" t="s">
        <v>676</v>
      </c>
      <c r="D333" s="9" t="s">
        <v>677</v>
      </c>
      <c r="E333" s="28">
        <v>8105</v>
      </c>
      <c r="F333" s="29">
        <f>IFERROR(VLOOKUP(E333,'Detalle x comuna'!$A$5:$W$350,5,0)+VLOOKUP(E333,'Detalle x comuna'!$A$5:$W$350,7,0),0)</f>
        <v>0</v>
      </c>
      <c r="G333" s="29">
        <f>IFERROR(VLOOKUP(E333,'Detalle x comuna'!$A$5:$W$350,9,0)+VLOOKUP(E333,'Detalle x comuna'!$A$5:$W$350,11,0),0)</f>
        <v>0</v>
      </c>
      <c r="H333" s="29">
        <f>IFERROR(VLOOKUP(E333,'Detalle x comuna'!$A$5:$W$350,13,0)+VLOOKUP(E333,'Detalle x comuna'!$A$5:$W$350,15,0),0)</f>
        <v>0</v>
      </c>
      <c r="I333" s="29">
        <f>IFERROR(VLOOKUP(E333,'Detalle x comuna'!$A$5:$W$350,17,0)+VLOOKUP(E333,'Detalle x comuna'!$A$5:$W$350,19,0),0)</f>
        <v>0</v>
      </c>
      <c r="J333" s="29">
        <f>IFERROR(VLOOKUP(E333,'Detalle x comuna'!$A$5:$W$350,21,0),0)</f>
        <v>0</v>
      </c>
      <c r="K333" s="75">
        <f t="shared" si="5"/>
        <v>0</v>
      </c>
    </row>
    <row r="334" spans="1:11" ht="15.75" customHeight="1" x14ac:dyDescent="0.25">
      <c r="A334" s="7">
        <v>331</v>
      </c>
      <c r="B334" s="27">
        <v>16</v>
      </c>
      <c r="C334" s="9" t="s">
        <v>678</v>
      </c>
      <c r="D334" s="9" t="s">
        <v>679</v>
      </c>
      <c r="E334" s="28">
        <v>8106</v>
      </c>
      <c r="F334" s="29">
        <f>IFERROR(VLOOKUP(E334,'Detalle x comuna'!$A$5:$W$350,5,0)+VLOOKUP(E334,'Detalle x comuna'!$A$5:$W$350,7,0),0)</f>
        <v>0</v>
      </c>
      <c r="G334" s="29">
        <f>IFERROR(VLOOKUP(E334,'Detalle x comuna'!$A$5:$W$350,9,0)+VLOOKUP(E334,'Detalle x comuna'!$A$5:$W$350,11,0),0)</f>
        <v>0</v>
      </c>
      <c r="H334" s="29">
        <f>IFERROR(VLOOKUP(E334,'Detalle x comuna'!$A$5:$W$350,13,0)+VLOOKUP(E334,'Detalle x comuna'!$A$5:$W$350,15,0),0)</f>
        <v>0</v>
      </c>
      <c r="I334" s="29">
        <f>IFERROR(VLOOKUP(E334,'Detalle x comuna'!$A$5:$W$350,17,0)+VLOOKUP(E334,'Detalle x comuna'!$A$5:$W$350,19,0),0)</f>
        <v>0</v>
      </c>
      <c r="J334" s="29">
        <f>IFERROR(VLOOKUP(E334,'Detalle x comuna'!$A$5:$W$350,21,0),0)</f>
        <v>0</v>
      </c>
      <c r="K334" s="75">
        <f t="shared" si="5"/>
        <v>0</v>
      </c>
    </row>
    <row r="335" spans="1:11" ht="15.75" customHeight="1" x14ac:dyDescent="0.25">
      <c r="A335" s="7">
        <v>332</v>
      </c>
      <c r="B335" s="27">
        <v>16</v>
      </c>
      <c r="C335" s="9" t="s">
        <v>680</v>
      </c>
      <c r="D335" s="9" t="s">
        <v>681</v>
      </c>
      <c r="E335" s="28">
        <v>8107</v>
      </c>
      <c r="F335" s="29">
        <f>IFERROR(VLOOKUP(E335,'Detalle x comuna'!$A$5:$W$350,5,0)+VLOOKUP(E335,'Detalle x comuna'!$A$5:$W$350,7,0),0)</f>
        <v>0</v>
      </c>
      <c r="G335" s="29">
        <f>IFERROR(VLOOKUP(E335,'Detalle x comuna'!$A$5:$W$350,9,0)+VLOOKUP(E335,'Detalle x comuna'!$A$5:$W$350,11,0),0)</f>
        <v>0</v>
      </c>
      <c r="H335" s="29">
        <f>IFERROR(VLOOKUP(E335,'Detalle x comuna'!$A$5:$W$350,13,0)+VLOOKUP(E335,'Detalle x comuna'!$A$5:$W$350,15,0),0)</f>
        <v>0</v>
      </c>
      <c r="I335" s="29">
        <f>IFERROR(VLOOKUP(E335,'Detalle x comuna'!$A$5:$W$350,17,0)+VLOOKUP(E335,'Detalle x comuna'!$A$5:$W$350,19,0),0)</f>
        <v>0</v>
      </c>
      <c r="J335" s="29">
        <f>IFERROR(VLOOKUP(E335,'Detalle x comuna'!$A$5:$W$350,21,0),0)</f>
        <v>0</v>
      </c>
      <c r="K335" s="75">
        <f t="shared" si="5"/>
        <v>0</v>
      </c>
    </row>
    <row r="336" spans="1:11" ht="15.75" customHeight="1" x14ac:dyDescent="0.25">
      <c r="A336" s="7">
        <v>333</v>
      </c>
      <c r="B336" s="27">
        <v>16</v>
      </c>
      <c r="C336" s="9" t="s">
        <v>682</v>
      </c>
      <c r="D336" s="9" t="s">
        <v>683</v>
      </c>
      <c r="E336" s="28">
        <v>8108</v>
      </c>
      <c r="F336" s="29">
        <f>IFERROR(VLOOKUP(E336,'Detalle x comuna'!$A$5:$W$350,5,0)+VLOOKUP(E336,'Detalle x comuna'!$A$5:$W$350,7,0),0)</f>
        <v>0</v>
      </c>
      <c r="G336" s="29">
        <f>IFERROR(VLOOKUP(E336,'Detalle x comuna'!$A$5:$W$350,9,0)+VLOOKUP(E336,'Detalle x comuna'!$A$5:$W$350,11,0),0)</f>
        <v>0</v>
      </c>
      <c r="H336" s="29">
        <f>IFERROR(VLOOKUP(E336,'Detalle x comuna'!$A$5:$W$350,13,0)+VLOOKUP(E336,'Detalle x comuna'!$A$5:$W$350,15,0),0)</f>
        <v>0</v>
      </c>
      <c r="I336" s="29">
        <f>IFERROR(VLOOKUP(E336,'Detalle x comuna'!$A$5:$W$350,17,0)+VLOOKUP(E336,'Detalle x comuna'!$A$5:$W$350,19,0),0)</f>
        <v>0</v>
      </c>
      <c r="J336" s="29">
        <f>IFERROR(VLOOKUP(E336,'Detalle x comuna'!$A$5:$W$350,21,0),0)</f>
        <v>0</v>
      </c>
      <c r="K336" s="75">
        <f t="shared" si="5"/>
        <v>0</v>
      </c>
    </row>
    <row r="337" spans="1:11" ht="15.75" customHeight="1" x14ac:dyDescent="0.25">
      <c r="A337" s="7">
        <v>334</v>
      </c>
      <c r="B337" s="27">
        <v>16</v>
      </c>
      <c r="C337" s="9" t="s">
        <v>684</v>
      </c>
      <c r="D337" s="9" t="s">
        <v>685</v>
      </c>
      <c r="E337" s="28">
        <v>8109</v>
      </c>
      <c r="F337" s="29">
        <f>IFERROR(VLOOKUP(E337,'Detalle x comuna'!$A$5:$W$350,5,0)+VLOOKUP(E337,'Detalle x comuna'!$A$5:$W$350,7,0),0)</f>
        <v>0</v>
      </c>
      <c r="G337" s="29">
        <f>IFERROR(VLOOKUP(E337,'Detalle x comuna'!$A$5:$W$350,9,0)+VLOOKUP(E337,'Detalle x comuna'!$A$5:$W$350,11,0),0)</f>
        <v>0</v>
      </c>
      <c r="H337" s="29">
        <f>IFERROR(VLOOKUP(E337,'Detalle x comuna'!$A$5:$W$350,13,0)+VLOOKUP(E337,'Detalle x comuna'!$A$5:$W$350,15,0),0)</f>
        <v>0</v>
      </c>
      <c r="I337" s="29">
        <f>IFERROR(VLOOKUP(E337,'Detalle x comuna'!$A$5:$W$350,17,0)+VLOOKUP(E337,'Detalle x comuna'!$A$5:$W$350,19,0),0)</f>
        <v>0</v>
      </c>
      <c r="J337" s="29">
        <f>IFERROR(VLOOKUP(E337,'Detalle x comuna'!$A$5:$W$350,21,0),0)</f>
        <v>0</v>
      </c>
      <c r="K337" s="75">
        <f t="shared" si="5"/>
        <v>0</v>
      </c>
    </row>
    <row r="338" spans="1:11" ht="15.75" customHeight="1" x14ac:dyDescent="0.25">
      <c r="A338" s="7">
        <v>335</v>
      </c>
      <c r="B338" s="27">
        <v>16</v>
      </c>
      <c r="C338" s="9" t="s">
        <v>686</v>
      </c>
      <c r="D338" s="9" t="s">
        <v>687</v>
      </c>
      <c r="E338" s="28">
        <v>8110</v>
      </c>
      <c r="F338" s="29">
        <f>IFERROR(VLOOKUP(E338,'Detalle x comuna'!$A$5:$W$350,5,0)+VLOOKUP(E338,'Detalle x comuna'!$A$5:$W$350,7,0),0)</f>
        <v>0</v>
      </c>
      <c r="G338" s="29">
        <f>IFERROR(VLOOKUP(E338,'Detalle x comuna'!$A$5:$W$350,9,0)+VLOOKUP(E338,'Detalle x comuna'!$A$5:$W$350,11,0),0)</f>
        <v>0</v>
      </c>
      <c r="H338" s="29">
        <f>IFERROR(VLOOKUP(E338,'Detalle x comuna'!$A$5:$W$350,13,0)+VLOOKUP(E338,'Detalle x comuna'!$A$5:$W$350,15,0),0)</f>
        <v>0</v>
      </c>
      <c r="I338" s="29">
        <f>IFERROR(VLOOKUP(E338,'Detalle x comuna'!$A$5:$W$350,17,0)+VLOOKUP(E338,'Detalle x comuna'!$A$5:$W$350,19,0),0)</f>
        <v>0</v>
      </c>
      <c r="J338" s="29">
        <f>IFERROR(VLOOKUP(E338,'Detalle x comuna'!$A$5:$W$350,21,0),0)</f>
        <v>0</v>
      </c>
      <c r="K338" s="75">
        <f t="shared" si="5"/>
        <v>0</v>
      </c>
    </row>
    <row r="339" spans="1:11" ht="15.75" customHeight="1" x14ac:dyDescent="0.25">
      <c r="A339" s="7">
        <v>336</v>
      </c>
      <c r="B339" s="27">
        <v>16</v>
      </c>
      <c r="C339" s="9" t="s">
        <v>688</v>
      </c>
      <c r="D339" s="9" t="s">
        <v>689</v>
      </c>
      <c r="E339" s="28">
        <v>8111</v>
      </c>
      <c r="F339" s="29">
        <f>IFERROR(VLOOKUP(E339,'Detalle x comuna'!$A$5:$W$350,5,0)+VLOOKUP(E339,'Detalle x comuna'!$A$5:$W$350,7,0),0)</f>
        <v>0</v>
      </c>
      <c r="G339" s="29">
        <f>IFERROR(VLOOKUP(E339,'Detalle x comuna'!$A$5:$W$350,9,0)+VLOOKUP(E339,'Detalle x comuna'!$A$5:$W$350,11,0),0)</f>
        <v>0</v>
      </c>
      <c r="H339" s="29">
        <f>IFERROR(VLOOKUP(E339,'Detalle x comuna'!$A$5:$W$350,13,0)+VLOOKUP(E339,'Detalle x comuna'!$A$5:$W$350,15,0),0)</f>
        <v>0</v>
      </c>
      <c r="I339" s="29">
        <f>IFERROR(VLOOKUP(E339,'Detalle x comuna'!$A$5:$W$350,17,0)+VLOOKUP(E339,'Detalle x comuna'!$A$5:$W$350,19,0),0)</f>
        <v>0</v>
      </c>
      <c r="J339" s="29">
        <f>IFERROR(VLOOKUP(E339,'Detalle x comuna'!$A$5:$W$350,21,0),0)</f>
        <v>0</v>
      </c>
      <c r="K339" s="75">
        <f t="shared" si="5"/>
        <v>0</v>
      </c>
    </row>
    <row r="340" spans="1:11" ht="15.75" customHeight="1" x14ac:dyDescent="0.25">
      <c r="A340" s="7">
        <v>337</v>
      </c>
      <c r="B340" s="27">
        <v>16</v>
      </c>
      <c r="C340" s="9" t="s">
        <v>690</v>
      </c>
      <c r="D340" s="9" t="s">
        <v>691</v>
      </c>
      <c r="E340" s="28">
        <v>8112</v>
      </c>
      <c r="F340" s="29">
        <f>IFERROR(VLOOKUP(E340,'Detalle x comuna'!$A$5:$W$350,5,0)+VLOOKUP(E340,'Detalle x comuna'!$A$5:$W$350,7,0),0)</f>
        <v>0</v>
      </c>
      <c r="G340" s="29">
        <f>IFERROR(VLOOKUP(E340,'Detalle x comuna'!$A$5:$W$350,9,0)+VLOOKUP(E340,'Detalle x comuna'!$A$5:$W$350,11,0),0)</f>
        <v>0</v>
      </c>
      <c r="H340" s="29">
        <f>IFERROR(VLOOKUP(E340,'Detalle x comuna'!$A$5:$W$350,13,0)+VLOOKUP(E340,'Detalle x comuna'!$A$5:$W$350,15,0),0)</f>
        <v>0</v>
      </c>
      <c r="I340" s="29">
        <f>IFERROR(VLOOKUP(E340,'Detalle x comuna'!$A$5:$W$350,17,0)+VLOOKUP(E340,'Detalle x comuna'!$A$5:$W$350,19,0),0)</f>
        <v>0</v>
      </c>
      <c r="J340" s="29">
        <f>IFERROR(VLOOKUP(E340,'Detalle x comuna'!$A$5:$W$350,21,0),0)</f>
        <v>0</v>
      </c>
      <c r="K340" s="75">
        <f t="shared" si="5"/>
        <v>0</v>
      </c>
    </row>
    <row r="341" spans="1:11" ht="15.75" customHeight="1" x14ac:dyDescent="0.25">
      <c r="A341" s="7">
        <v>338</v>
      </c>
      <c r="B341" s="27">
        <v>16</v>
      </c>
      <c r="C341" s="9" t="s">
        <v>692</v>
      </c>
      <c r="D341" s="9" t="s">
        <v>693</v>
      </c>
      <c r="E341" s="28">
        <v>8113</v>
      </c>
      <c r="F341" s="29">
        <f>IFERROR(VLOOKUP(E341,'Detalle x comuna'!$A$5:$W$350,5,0)+VLOOKUP(E341,'Detalle x comuna'!$A$5:$W$350,7,0),0)</f>
        <v>0</v>
      </c>
      <c r="G341" s="29">
        <f>IFERROR(VLOOKUP(E341,'Detalle x comuna'!$A$5:$W$350,9,0)+VLOOKUP(E341,'Detalle x comuna'!$A$5:$W$350,11,0),0)</f>
        <v>0</v>
      </c>
      <c r="H341" s="29">
        <f>IFERROR(VLOOKUP(E341,'Detalle x comuna'!$A$5:$W$350,13,0)+VLOOKUP(E341,'Detalle x comuna'!$A$5:$W$350,15,0),0)</f>
        <v>0</v>
      </c>
      <c r="I341" s="29">
        <f>IFERROR(VLOOKUP(E341,'Detalle x comuna'!$A$5:$W$350,17,0)+VLOOKUP(E341,'Detalle x comuna'!$A$5:$W$350,19,0),0)</f>
        <v>0</v>
      </c>
      <c r="J341" s="29">
        <f>IFERROR(VLOOKUP(E341,'Detalle x comuna'!$A$5:$W$350,21,0),0)</f>
        <v>0</v>
      </c>
      <c r="K341" s="75">
        <f t="shared" si="5"/>
        <v>0</v>
      </c>
    </row>
    <row r="342" spans="1:11" ht="15.75" customHeight="1" x14ac:dyDescent="0.25">
      <c r="A342" s="7">
        <v>339</v>
      </c>
      <c r="B342" s="27">
        <v>16</v>
      </c>
      <c r="C342" s="9" t="s">
        <v>694</v>
      </c>
      <c r="D342" s="9" t="s">
        <v>695</v>
      </c>
      <c r="E342" s="28">
        <v>8114</v>
      </c>
      <c r="F342" s="29">
        <f>IFERROR(VLOOKUP(E342,'Detalle x comuna'!$A$5:$W$350,5,0)+VLOOKUP(E342,'Detalle x comuna'!$A$5:$W$350,7,0),0)</f>
        <v>0</v>
      </c>
      <c r="G342" s="29">
        <f>IFERROR(VLOOKUP(E342,'Detalle x comuna'!$A$5:$W$350,9,0)+VLOOKUP(E342,'Detalle x comuna'!$A$5:$W$350,11,0),0)</f>
        <v>0</v>
      </c>
      <c r="H342" s="29">
        <f>IFERROR(VLOOKUP(E342,'Detalle x comuna'!$A$5:$W$350,13,0)+VLOOKUP(E342,'Detalle x comuna'!$A$5:$W$350,15,0),0)</f>
        <v>0</v>
      </c>
      <c r="I342" s="29">
        <f>IFERROR(VLOOKUP(E342,'Detalle x comuna'!$A$5:$W$350,17,0)+VLOOKUP(E342,'Detalle x comuna'!$A$5:$W$350,19,0),0)</f>
        <v>0</v>
      </c>
      <c r="J342" s="29">
        <f>IFERROR(VLOOKUP(E342,'Detalle x comuna'!$A$5:$W$350,21,0),0)</f>
        <v>0</v>
      </c>
      <c r="K342" s="75">
        <f t="shared" si="5"/>
        <v>0</v>
      </c>
    </row>
    <row r="343" spans="1:11" ht="15.75" customHeight="1" x14ac:dyDescent="0.25">
      <c r="A343" s="7">
        <v>340</v>
      </c>
      <c r="B343" s="27">
        <v>16</v>
      </c>
      <c r="C343" s="9" t="s">
        <v>696</v>
      </c>
      <c r="D343" s="9" t="s">
        <v>697</v>
      </c>
      <c r="E343" s="28">
        <v>8115</v>
      </c>
      <c r="F343" s="29">
        <f>IFERROR(VLOOKUP(E343,'Detalle x comuna'!$A$5:$W$350,5,0)+VLOOKUP(E343,'Detalle x comuna'!$A$5:$W$350,7,0),0)</f>
        <v>0</v>
      </c>
      <c r="G343" s="29">
        <f>IFERROR(VLOOKUP(E343,'Detalle x comuna'!$A$5:$W$350,9,0)+VLOOKUP(E343,'Detalle x comuna'!$A$5:$W$350,11,0),0)</f>
        <v>0</v>
      </c>
      <c r="H343" s="29">
        <f>IFERROR(VLOOKUP(E343,'Detalle x comuna'!$A$5:$W$350,13,0)+VLOOKUP(E343,'Detalle x comuna'!$A$5:$W$350,15,0),0)</f>
        <v>0</v>
      </c>
      <c r="I343" s="29">
        <f>IFERROR(VLOOKUP(E343,'Detalle x comuna'!$A$5:$W$350,17,0)+VLOOKUP(E343,'Detalle x comuna'!$A$5:$W$350,19,0),0)</f>
        <v>0</v>
      </c>
      <c r="J343" s="29">
        <f>IFERROR(VLOOKUP(E343,'Detalle x comuna'!$A$5:$W$350,21,0),0)</f>
        <v>0</v>
      </c>
      <c r="K343" s="75">
        <f t="shared" si="5"/>
        <v>0</v>
      </c>
    </row>
    <row r="344" spans="1:11" ht="15.75" customHeight="1" x14ac:dyDescent="0.25">
      <c r="A344" s="7">
        <v>341</v>
      </c>
      <c r="B344" s="27">
        <v>16</v>
      </c>
      <c r="C344" s="9" t="s">
        <v>698</v>
      </c>
      <c r="D344" s="9" t="s">
        <v>699</v>
      </c>
      <c r="E344" s="28">
        <v>8116</v>
      </c>
      <c r="F344" s="29">
        <f>IFERROR(VLOOKUP(E344,'Detalle x comuna'!$A$5:$W$350,5,0)+VLOOKUP(E344,'Detalle x comuna'!$A$5:$W$350,7,0),0)</f>
        <v>0</v>
      </c>
      <c r="G344" s="29">
        <f>IFERROR(VLOOKUP(E344,'Detalle x comuna'!$A$5:$W$350,9,0)+VLOOKUP(E344,'Detalle x comuna'!$A$5:$W$350,11,0),0)</f>
        <v>0</v>
      </c>
      <c r="H344" s="29">
        <f>IFERROR(VLOOKUP(E344,'Detalle x comuna'!$A$5:$W$350,13,0)+VLOOKUP(E344,'Detalle x comuna'!$A$5:$W$350,15,0),0)</f>
        <v>0</v>
      </c>
      <c r="I344" s="29">
        <f>IFERROR(VLOOKUP(E344,'Detalle x comuna'!$A$5:$W$350,17,0)+VLOOKUP(E344,'Detalle x comuna'!$A$5:$W$350,19,0),0)</f>
        <v>0</v>
      </c>
      <c r="J344" s="29">
        <f>IFERROR(VLOOKUP(E344,'Detalle x comuna'!$A$5:$W$350,21,0),0)</f>
        <v>0</v>
      </c>
      <c r="K344" s="75">
        <f t="shared" si="5"/>
        <v>0</v>
      </c>
    </row>
    <row r="345" spans="1:11" ht="15.75" customHeight="1" x14ac:dyDescent="0.25">
      <c r="A345" s="7">
        <v>342</v>
      </c>
      <c r="B345" s="27">
        <v>16</v>
      </c>
      <c r="C345" s="9" t="s">
        <v>700</v>
      </c>
      <c r="D345" s="9" t="s">
        <v>701</v>
      </c>
      <c r="E345" s="28">
        <v>8117</v>
      </c>
      <c r="F345" s="29">
        <f>IFERROR(VLOOKUP(E345,'Detalle x comuna'!$A$5:$W$350,5,0)+VLOOKUP(E345,'Detalle x comuna'!$A$5:$W$350,7,0),0)</f>
        <v>0</v>
      </c>
      <c r="G345" s="29">
        <f>IFERROR(VLOOKUP(E345,'Detalle x comuna'!$A$5:$W$350,9,0)+VLOOKUP(E345,'Detalle x comuna'!$A$5:$W$350,11,0),0)</f>
        <v>0</v>
      </c>
      <c r="H345" s="29">
        <f>IFERROR(VLOOKUP(E345,'Detalle x comuna'!$A$5:$W$350,13,0)+VLOOKUP(E345,'Detalle x comuna'!$A$5:$W$350,15,0),0)</f>
        <v>0</v>
      </c>
      <c r="I345" s="29">
        <f>IFERROR(VLOOKUP(E345,'Detalle x comuna'!$A$5:$W$350,17,0)+VLOOKUP(E345,'Detalle x comuna'!$A$5:$W$350,19,0),0)</f>
        <v>0</v>
      </c>
      <c r="J345" s="29">
        <f>IFERROR(VLOOKUP(E345,'Detalle x comuna'!$A$5:$W$350,21,0),0)</f>
        <v>0</v>
      </c>
      <c r="K345" s="75">
        <f t="shared" si="5"/>
        <v>0</v>
      </c>
    </row>
    <row r="346" spans="1:11" ht="15.75" customHeight="1" x14ac:dyDescent="0.25">
      <c r="A346" s="7">
        <v>343</v>
      </c>
      <c r="B346" s="27">
        <v>16</v>
      </c>
      <c r="C346" s="9" t="s">
        <v>702</v>
      </c>
      <c r="D346" s="9" t="s">
        <v>703</v>
      </c>
      <c r="E346" s="28">
        <v>8118</v>
      </c>
      <c r="F346" s="29">
        <f>IFERROR(VLOOKUP(E346,'Detalle x comuna'!$A$5:$W$350,5,0)+VLOOKUP(E346,'Detalle x comuna'!$A$5:$W$350,7,0),0)</f>
        <v>0</v>
      </c>
      <c r="G346" s="29">
        <f>IFERROR(VLOOKUP(E346,'Detalle x comuna'!$A$5:$W$350,9,0)+VLOOKUP(E346,'Detalle x comuna'!$A$5:$W$350,11,0),0)</f>
        <v>0</v>
      </c>
      <c r="H346" s="29">
        <f>IFERROR(VLOOKUP(E346,'Detalle x comuna'!$A$5:$W$350,13,0)+VLOOKUP(E346,'Detalle x comuna'!$A$5:$W$350,15,0),0)</f>
        <v>0</v>
      </c>
      <c r="I346" s="29">
        <f>IFERROR(VLOOKUP(E346,'Detalle x comuna'!$A$5:$W$350,17,0)+VLOOKUP(E346,'Detalle x comuna'!$A$5:$W$350,19,0),0)</f>
        <v>0</v>
      </c>
      <c r="J346" s="29">
        <f>IFERROR(VLOOKUP(E346,'Detalle x comuna'!$A$5:$W$350,21,0),0)</f>
        <v>0</v>
      </c>
      <c r="K346" s="75">
        <f t="shared" si="5"/>
        <v>0</v>
      </c>
    </row>
    <row r="347" spans="1:11" ht="15.75" customHeight="1" x14ac:dyDescent="0.25">
      <c r="A347" s="7">
        <v>344</v>
      </c>
      <c r="B347" s="27">
        <v>16</v>
      </c>
      <c r="C347" s="9" t="s">
        <v>704</v>
      </c>
      <c r="D347" s="9" t="s">
        <v>705</v>
      </c>
      <c r="E347" s="28">
        <v>8119</v>
      </c>
      <c r="F347" s="29">
        <f>IFERROR(VLOOKUP(E347,'Detalle x comuna'!$A$5:$W$350,5,0)+VLOOKUP(E347,'Detalle x comuna'!$A$5:$W$350,7,0),0)</f>
        <v>0</v>
      </c>
      <c r="G347" s="29">
        <f>IFERROR(VLOOKUP(E347,'Detalle x comuna'!$A$5:$W$350,9,0)+VLOOKUP(E347,'Detalle x comuna'!$A$5:$W$350,11,0),0)</f>
        <v>0</v>
      </c>
      <c r="H347" s="29">
        <f>IFERROR(VLOOKUP(E347,'Detalle x comuna'!$A$5:$W$350,13,0)+VLOOKUP(E347,'Detalle x comuna'!$A$5:$W$350,15,0),0)</f>
        <v>0</v>
      </c>
      <c r="I347" s="29">
        <f>IFERROR(VLOOKUP(E347,'Detalle x comuna'!$A$5:$W$350,17,0)+VLOOKUP(E347,'Detalle x comuna'!$A$5:$W$350,19,0),0)</f>
        <v>0</v>
      </c>
      <c r="J347" s="29">
        <f>IFERROR(VLOOKUP(E347,'Detalle x comuna'!$A$5:$W$350,21,0),0)</f>
        <v>0</v>
      </c>
      <c r="K347" s="75">
        <f t="shared" si="5"/>
        <v>0</v>
      </c>
    </row>
    <row r="348" spans="1:11" ht="15.75" customHeight="1" x14ac:dyDescent="0.25">
      <c r="A348" s="7">
        <v>345</v>
      </c>
      <c r="B348" s="27">
        <v>16</v>
      </c>
      <c r="C348" s="9" t="s">
        <v>706</v>
      </c>
      <c r="D348" s="9" t="s">
        <v>707</v>
      </c>
      <c r="E348" s="28">
        <v>8120</v>
      </c>
      <c r="F348" s="29">
        <f>IFERROR(VLOOKUP(E348,'Detalle x comuna'!$A$5:$W$350,5,0)+VLOOKUP(E348,'Detalle x comuna'!$A$5:$W$350,7,0),0)</f>
        <v>0</v>
      </c>
      <c r="G348" s="29">
        <f>IFERROR(VLOOKUP(E348,'Detalle x comuna'!$A$5:$W$350,9,0)+VLOOKUP(E348,'Detalle x comuna'!$A$5:$W$350,11,0),0)</f>
        <v>0</v>
      </c>
      <c r="H348" s="29">
        <f>IFERROR(VLOOKUP(E348,'Detalle x comuna'!$A$5:$W$350,13,0)+VLOOKUP(E348,'Detalle x comuna'!$A$5:$W$350,15,0),0)</f>
        <v>0</v>
      </c>
      <c r="I348" s="29">
        <f>IFERROR(VLOOKUP(E348,'Detalle x comuna'!$A$5:$W$350,17,0)+VLOOKUP(E348,'Detalle x comuna'!$A$5:$W$350,19,0),0)</f>
        <v>0</v>
      </c>
      <c r="J348" s="29">
        <f>IFERROR(VLOOKUP(E348,'Detalle x comuna'!$A$5:$W$350,21,0),0)</f>
        <v>0</v>
      </c>
      <c r="K348" s="75">
        <f t="shared" si="5"/>
        <v>0</v>
      </c>
    </row>
    <row r="349" spans="1:11" ht="15.75" customHeight="1" thickBot="1" x14ac:dyDescent="0.3">
      <c r="A349" s="12">
        <v>346</v>
      </c>
      <c r="B349" s="30">
        <v>16</v>
      </c>
      <c r="C349" s="14" t="s">
        <v>708</v>
      </c>
      <c r="D349" s="14" t="s">
        <v>709</v>
      </c>
      <c r="E349" s="31">
        <v>8121</v>
      </c>
      <c r="F349" s="32">
        <f>IFERROR(VLOOKUP(E349,'Detalle x comuna'!$A$5:$W$350,5,0)+VLOOKUP(E349,'Detalle x comuna'!$A$5:$W$350,7,0),0)</f>
        <v>0</v>
      </c>
      <c r="G349" s="32">
        <f>IFERROR(VLOOKUP(E349,'Detalle x comuna'!$A$5:$W$350,9,0)+VLOOKUP(E349,'Detalle x comuna'!$A$5:$W$350,11,0),0)</f>
        <v>0</v>
      </c>
      <c r="H349" s="32">
        <f>IFERROR(VLOOKUP(E349,'Detalle x comuna'!$A$5:$W$350,13,0)+VLOOKUP(E349,'Detalle x comuna'!$A$5:$W$350,15,0),0)</f>
        <v>0</v>
      </c>
      <c r="I349" s="32">
        <f>IFERROR(VLOOKUP(E349,'Detalle x comuna'!$A$5:$W$350,17,0)+VLOOKUP(E349,'Detalle x comuna'!$A$5:$W$350,19,0),0)</f>
        <v>0</v>
      </c>
      <c r="J349" s="32">
        <f>IFERROR(VLOOKUP(E349,'Detalle x comuna'!$A$5:$W$350,21,0),0)</f>
        <v>0</v>
      </c>
      <c r="K349" s="76">
        <f t="shared" si="5"/>
        <v>0</v>
      </c>
    </row>
    <row r="350" spans="1:11" ht="15.75" customHeight="1" thickBot="1" x14ac:dyDescent="0.3">
      <c r="A350" s="17"/>
      <c r="B350" s="33"/>
      <c r="C350" s="18"/>
      <c r="D350" s="18"/>
      <c r="E350" s="18"/>
      <c r="F350" s="34"/>
      <c r="G350" s="34"/>
      <c r="H350" s="34"/>
      <c r="I350" s="34"/>
      <c r="J350" s="34"/>
      <c r="K350" s="35"/>
    </row>
    <row r="351" spans="1:11" ht="15.75" customHeight="1" thickBot="1" x14ac:dyDescent="0.3">
      <c r="A351" s="113" t="s">
        <v>710</v>
      </c>
      <c r="B351" s="114"/>
      <c r="C351" s="114"/>
      <c r="D351" s="114"/>
      <c r="E351" s="115"/>
      <c r="F351" s="36">
        <f>SUM(F4:F349)</f>
        <v>324784</v>
      </c>
      <c r="G351" s="36">
        <f>SUM(G4:G349)</f>
        <v>81196</v>
      </c>
      <c r="H351" s="36">
        <f t="shared" ref="H351:I351" si="6">SUM(H4:H349)</f>
        <v>0</v>
      </c>
      <c r="I351" s="36">
        <f t="shared" si="6"/>
        <v>0</v>
      </c>
      <c r="J351" s="36">
        <f>SUM(J4:J349)</f>
        <v>0</v>
      </c>
      <c r="K351" s="22">
        <f>SUM(K4:K349)</f>
        <v>405980</v>
      </c>
    </row>
    <row r="352" spans="1:11" ht="15.75" customHeight="1" x14ac:dyDescent="0.25">
      <c r="B352" s="33"/>
      <c r="F352" s="34"/>
      <c r="G352" s="34"/>
      <c r="H352" s="34"/>
      <c r="I352" s="34"/>
      <c r="J352" s="34"/>
    </row>
    <row r="353" spans="2:11" ht="15.75" customHeight="1" x14ac:dyDescent="0.25">
      <c r="B353" s="33"/>
      <c r="F353" s="34">
        <f>F351+G351+H351+I351+J351</f>
        <v>405980</v>
      </c>
      <c r="G353" s="34"/>
      <c r="H353" s="34"/>
      <c r="I353" s="34"/>
      <c r="J353" s="34"/>
      <c r="K353" s="34"/>
    </row>
    <row r="354" spans="2:11" ht="15.75" customHeight="1" x14ac:dyDescent="0.25">
      <c r="B354" s="33"/>
      <c r="F354" s="34"/>
      <c r="G354" s="34"/>
      <c r="H354" s="34"/>
      <c r="I354" s="34"/>
      <c r="J354" s="34"/>
    </row>
    <row r="355" spans="2:11" ht="15.75" customHeight="1" x14ac:dyDescent="0.25">
      <c r="B355" s="33"/>
      <c r="F355" s="34"/>
      <c r="G355" s="34"/>
      <c r="H355" s="34"/>
      <c r="I355" s="34"/>
      <c r="J355" s="34"/>
    </row>
    <row r="356" spans="2:11" ht="15.75" customHeight="1" x14ac:dyDescent="0.25">
      <c r="B356" s="33"/>
      <c r="F356" s="34"/>
      <c r="G356" s="34"/>
      <c r="H356" s="34"/>
      <c r="I356" s="34"/>
      <c r="J356" s="34"/>
    </row>
    <row r="357" spans="2:11" ht="15.75" customHeight="1" x14ac:dyDescent="0.25">
      <c r="B357" s="33"/>
      <c r="F357" s="34"/>
      <c r="G357" s="34"/>
      <c r="H357" s="34"/>
      <c r="I357" s="34"/>
      <c r="J357" s="34"/>
    </row>
    <row r="358" spans="2:11" ht="15.75" customHeight="1" x14ac:dyDescent="0.25">
      <c r="B358" s="33"/>
      <c r="F358" s="34"/>
      <c r="G358" s="34"/>
      <c r="H358" s="34"/>
      <c r="I358" s="34"/>
      <c r="J358" s="34"/>
    </row>
    <row r="359" spans="2:11" ht="15.75" customHeight="1" x14ac:dyDescent="0.25">
      <c r="B359" s="33"/>
      <c r="F359" s="34"/>
      <c r="G359" s="34"/>
      <c r="H359" s="34"/>
      <c r="I359" s="34"/>
      <c r="J359" s="34"/>
    </row>
    <row r="360" spans="2:11" ht="15.75" customHeight="1" x14ac:dyDescent="0.25">
      <c r="B360" s="33"/>
      <c r="F360" s="34"/>
      <c r="G360" s="34"/>
      <c r="H360" s="34"/>
      <c r="I360" s="34"/>
      <c r="J360" s="34"/>
    </row>
    <row r="361" spans="2:11" ht="15.75" customHeight="1" x14ac:dyDescent="0.25">
      <c r="B361" s="33"/>
      <c r="F361" s="34"/>
      <c r="G361" s="34"/>
      <c r="H361" s="34"/>
      <c r="I361" s="34"/>
      <c r="J361" s="34"/>
    </row>
    <row r="362" spans="2:11" ht="15.75" customHeight="1" x14ac:dyDescent="0.25">
      <c r="B362" s="33"/>
      <c r="F362" s="34"/>
      <c r="G362" s="34"/>
      <c r="H362" s="34"/>
      <c r="I362" s="34"/>
      <c r="J362" s="34"/>
    </row>
    <row r="363" spans="2:11" ht="15.75" customHeight="1" x14ac:dyDescent="0.25">
      <c r="B363" s="33"/>
      <c r="F363" s="34"/>
      <c r="G363" s="34"/>
      <c r="H363" s="34"/>
      <c r="I363" s="34"/>
      <c r="J363" s="34"/>
    </row>
    <row r="364" spans="2:11" ht="15.75" customHeight="1" x14ac:dyDescent="0.25">
      <c r="B364" s="33"/>
      <c r="F364" s="34"/>
      <c r="G364" s="34"/>
      <c r="H364" s="34"/>
      <c r="I364" s="34"/>
      <c r="J364" s="34"/>
    </row>
    <row r="365" spans="2:11" ht="15.75" customHeight="1" x14ac:dyDescent="0.25">
      <c r="B365" s="33"/>
      <c r="F365" s="34"/>
      <c r="G365" s="34"/>
      <c r="H365" s="34"/>
      <c r="I365" s="34"/>
      <c r="J365" s="34"/>
    </row>
    <row r="366" spans="2:11" ht="15.75" customHeight="1" x14ac:dyDescent="0.25">
      <c r="B366" s="33"/>
      <c r="F366" s="34"/>
      <c r="G366" s="34"/>
      <c r="H366" s="34"/>
      <c r="I366" s="34"/>
      <c r="J366" s="34"/>
    </row>
    <row r="367" spans="2:11" ht="15.75" customHeight="1" x14ac:dyDescent="0.25">
      <c r="B367" s="33"/>
      <c r="F367" s="34"/>
      <c r="G367" s="34"/>
      <c r="H367" s="34"/>
      <c r="I367" s="34"/>
      <c r="J367" s="34"/>
    </row>
    <row r="368" spans="2:11" ht="15.75" customHeight="1" x14ac:dyDescent="0.25">
      <c r="B368" s="33"/>
      <c r="F368" s="34"/>
      <c r="G368" s="34"/>
      <c r="H368" s="34"/>
      <c r="I368" s="34"/>
      <c r="J368" s="34"/>
    </row>
    <row r="369" spans="2:10" ht="15.75" customHeight="1" x14ac:dyDescent="0.25">
      <c r="B369" s="33"/>
      <c r="F369" s="34"/>
      <c r="G369" s="34"/>
      <c r="H369" s="34"/>
      <c r="I369" s="34"/>
      <c r="J369" s="34"/>
    </row>
    <row r="370" spans="2:10" ht="15.75" customHeight="1" x14ac:dyDescent="0.25">
      <c r="B370" s="33"/>
      <c r="F370" s="34"/>
      <c r="G370" s="34"/>
      <c r="H370" s="34"/>
      <c r="I370" s="34"/>
      <c r="J370" s="34"/>
    </row>
    <row r="371" spans="2:10" ht="15.75" customHeight="1" x14ac:dyDescent="0.25">
      <c r="B371" s="33"/>
      <c r="F371" s="34"/>
      <c r="G371" s="34"/>
      <c r="H371" s="34"/>
      <c r="I371" s="34"/>
      <c r="J371" s="34"/>
    </row>
    <row r="372" spans="2:10" ht="15.75" customHeight="1" x14ac:dyDescent="0.25">
      <c r="B372" s="33"/>
      <c r="F372" s="34"/>
      <c r="G372" s="34"/>
      <c r="H372" s="34"/>
      <c r="I372" s="34"/>
      <c r="J372" s="34"/>
    </row>
    <row r="373" spans="2:10" ht="15.75" customHeight="1" x14ac:dyDescent="0.25">
      <c r="B373" s="33"/>
      <c r="F373" s="34"/>
      <c r="G373" s="34"/>
      <c r="H373" s="34"/>
      <c r="I373" s="34"/>
      <c r="J373" s="34"/>
    </row>
    <row r="374" spans="2:10" ht="15.75" customHeight="1" x14ac:dyDescent="0.25">
      <c r="B374" s="33"/>
      <c r="F374" s="34"/>
      <c r="G374" s="34"/>
      <c r="H374" s="34"/>
      <c r="I374" s="34"/>
      <c r="J374" s="34"/>
    </row>
    <row r="375" spans="2:10" ht="15.75" customHeight="1" x14ac:dyDescent="0.25">
      <c r="B375" s="33"/>
      <c r="F375" s="34"/>
      <c r="G375" s="34"/>
      <c r="H375" s="34"/>
      <c r="I375" s="34"/>
      <c r="J375" s="34"/>
    </row>
    <row r="376" spans="2:10" ht="15.75" customHeight="1" x14ac:dyDescent="0.25">
      <c r="B376" s="33"/>
      <c r="F376" s="34"/>
      <c r="G376" s="34"/>
      <c r="H376" s="34"/>
      <c r="I376" s="34"/>
      <c r="J376" s="34"/>
    </row>
    <row r="377" spans="2:10" ht="15.75" customHeight="1" x14ac:dyDescent="0.25">
      <c r="B377" s="33"/>
      <c r="F377" s="34"/>
      <c r="G377" s="34"/>
      <c r="H377" s="34"/>
      <c r="I377" s="34"/>
      <c r="J377" s="34"/>
    </row>
    <row r="378" spans="2:10" ht="15.75" customHeight="1" x14ac:dyDescent="0.25">
      <c r="B378" s="33"/>
      <c r="F378" s="34"/>
      <c r="G378" s="34"/>
      <c r="H378" s="34"/>
      <c r="I378" s="34"/>
      <c r="J378" s="34"/>
    </row>
    <row r="379" spans="2:10" ht="15.75" customHeight="1" x14ac:dyDescent="0.25">
      <c r="B379" s="33"/>
      <c r="F379" s="34"/>
      <c r="G379" s="34"/>
      <c r="H379" s="34"/>
      <c r="I379" s="34"/>
      <c r="J379" s="34"/>
    </row>
    <row r="380" spans="2:10" ht="15.75" customHeight="1" x14ac:dyDescent="0.25">
      <c r="B380" s="33"/>
      <c r="F380" s="34"/>
      <c r="G380" s="34"/>
      <c r="H380" s="34"/>
      <c r="I380" s="34"/>
      <c r="J380" s="34"/>
    </row>
    <row r="381" spans="2:10" ht="15.75" customHeight="1" x14ac:dyDescent="0.25">
      <c r="B381" s="33"/>
      <c r="F381" s="34"/>
      <c r="G381" s="34"/>
      <c r="H381" s="34"/>
      <c r="I381" s="34"/>
      <c r="J381" s="34"/>
    </row>
    <row r="382" spans="2:10" ht="15.75" customHeight="1" x14ac:dyDescent="0.25">
      <c r="B382" s="33"/>
      <c r="F382" s="34"/>
      <c r="G382" s="34"/>
      <c r="H382" s="34"/>
      <c r="I382" s="34"/>
      <c r="J382" s="34"/>
    </row>
    <row r="383" spans="2:10" ht="15.75" customHeight="1" x14ac:dyDescent="0.25">
      <c r="B383" s="33"/>
      <c r="F383" s="34"/>
      <c r="G383" s="34"/>
      <c r="H383" s="34"/>
      <c r="I383" s="34"/>
      <c r="J383" s="34"/>
    </row>
    <row r="384" spans="2:10" ht="15.75" customHeight="1" x14ac:dyDescent="0.25">
      <c r="B384" s="33"/>
      <c r="F384" s="34"/>
      <c r="G384" s="34"/>
      <c r="H384" s="34"/>
      <c r="I384" s="34"/>
      <c r="J384" s="34"/>
    </row>
    <row r="385" spans="2:10" ht="15.75" customHeight="1" x14ac:dyDescent="0.25">
      <c r="B385" s="33"/>
      <c r="F385" s="34"/>
      <c r="G385" s="34"/>
      <c r="H385" s="34"/>
      <c r="I385" s="34"/>
      <c r="J385" s="34"/>
    </row>
    <row r="386" spans="2:10" ht="15.75" customHeight="1" x14ac:dyDescent="0.25">
      <c r="B386" s="33"/>
      <c r="F386" s="34"/>
      <c r="G386" s="34"/>
      <c r="H386" s="34"/>
      <c r="I386" s="34"/>
      <c r="J386" s="34"/>
    </row>
    <row r="387" spans="2:10" ht="15.75" customHeight="1" x14ac:dyDescent="0.25">
      <c r="B387" s="33"/>
      <c r="F387" s="34"/>
      <c r="G387" s="34"/>
      <c r="H387" s="34"/>
      <c r="I387" s="34"/>
      <c r="J387" s="34"/>
    </row>
    <row r="388" spans="2:10" ht="15.75" customHeight="1" x14ac:dyDescent="0.25">
      <c r="B388" s="33"/>
      <c r="F388" s="34"/>
      <c r="G388" s="34"/>
      <c r="H388" s="34"/>
      <c r="I388" s="34"/>
      <c r="J388" s="34"/>
    </row>
    <row r="389" spans="2:10" ht="15.75" customHeight="1" x14ac:dyDescent="0.25">
      <c r="B389" s="33"/>
      <c r="F389" s="34"/>
      <c r="G389" s="34"/>
      <c r="H389" s="34"/>
      <c r="I389" s="34"/>
      <c r="J389" s="34"/>
    </row>
    <row r="390" spans="2:10" ht="15.75" customHeight="1" x14ac:dyDescent="0.25">
      <c r="B390" s="33"/>
      <c r="F390" s="34"/>
      <c r="G390" s="34"/>
      <c r="H390" s="34"/>
      <c r="I390" s="34"/>
      <c r="J390" s="34"/>
    </row>
    <row r="391" spans="2:10" ht="15.75" customHeight="1" x14ac:dyDescent="0.25">
      <c r="B391" s="33"/>
      <c r="F391" s="34"/>
      <c r="G391" s="34"/>
      <c r="H391" s="34"/>
      <c r="I391" s="34"/>
      <c r="J391" s="34"/>
    </row>
    <row r="392" spans="2:10" ht="15.75" customHeight="1" x14ac:dyDescent="0.25">
      <c r="B392" s="33"/>
      <c r="F392" s="34"/>
      <c r="G392" s="34"/>
      <c r="H392" s="34"/>
      <c r="I392" s="34"/>
      <c r="J392" s="34"/>
    </row>
    <row r="393" spans="2:10" ht="15.75" customHeight="1" x14ac:dyDescent="0.25">
      <c r="B393" s="33"/>
      <c r="F393" s="34"/>
      <c r="G393" s="34"/>
      <c r="H393" s="34"/>
      <c r="I393" s="34"/>
      <c r="J393" s="34"/>
    </row>
    <row r="394" spans="2:10" ht="15.75" customHeight="1" x14ac:dyDescent="0.25">
      <c r="B394" s="33"/>
      <c r="F394" s="34"/>
      <c r="G394" s="34"/>
      <c r="H394" s="34"/>
      <c r="I394" s="34"/>
      <c r="J394" s="34"/>
    </row>
    <row r="395" spans="2:10" ht="15.75" customHeight="1" x14ac:dyDescent="0.25">
      <c r="B395" s="33"/>
      <c r="F395" s="34"/>
      <c r="G395" s="34"/>
      <c r="H395" s="34"/>
      <c r="I395" s="34"/>
      <c r="J395" s="34"/>
    </row>
    <row r="396" spans="2:10" ht="15.75" customHeight="1" x14ac:dyDescent="0.25">
      <c r="B396" s="33"/>
      <c r="F396" s="34"/>
      <c r="G396" s="34"/>
      <c r="H396" s="34"/>
      <c r="I396" s="34"/>
      <c r="J396" s="34"/>
    </row>
    <row r="397" spans="2:10" ht="15.75" customHeight="1" x14ac:dyDescent="0.25">
      <c r="B397" s="33"/>
      <c r="F397" s="34"/>
      <c r="G397" s="34"/>
      <c r="H397" s="34"/>
      <c r="I397" s="34"/>
      <c r="J397" s="34"/>
    </row>
    <row r="398" spans="2:10" ht="15.75" customHeight="1" x14ac:dyDescent="0.25">
      <c r="B398" s="33"/>
      <c r="F398" s="34"/>
      <c r="G398" s="34"/>
      <c r="H398" s="34"/>
      <c r="I398" s="34"/>
      <c r="J398" s="34"/>
    </row>
    <row r="399" spans="2:10" ht="15.75" customHeight="1" x14ac:dyDescent="0.25">
      <c r="B399" s="33"/>
      <c r="F399" s="34"/>
      <c r="G399" s="34"/>
      <c r="H399" s="34"/>
      <c r="I399" s="34"/>
      <c r="J399" s="34"/>
    </row>
    <row r="400" spans="2:10" ht="15.75" customHeight="1" x14ac:dyDescent="0.25">
      <c r="B400" s="33"/>
      <c r="F400" s="34"/>
      <c r="G400" s="34"/>
      <c r="H400" s="34"/>
      <c r="I400" s="34"/>
      <c r="J400" s="34"/>
    </row>
    <row r="401" spans="2:10" ht="15.75" customHeight="1" x14ac:dyDescent="0.25">
      <c r="B401" s="33"/>
      <c r="F401" s="34"/>
      <c r="G401" s="34"/>
      <c r="H401" s="34"/>
      <c r="I401" s="34"/>
      <c r="J401" s="34"/>
    </row>
    <row r="402" spans="2:10" ht="15.75" customHeight="1" x14ac:dyDescent="0.25">
      <c r="B402" s="33"/>
      <c r="F402" s="34"/>
      <c r="G402" s="34"/>
      <c r="H402" s="34"/>
      <c r="I402" s="34"/>
      <c r="J402" s="34"/>
    </row>
    <row r="403" spans="2:10" ht="15.75" customHeight="1" x14ac:dyDescent="0.25">
      <c r="B403" s="33"/>
      <c r="F403" s="34"/>
      <c r="G403" s="34"/>
      <c r="H403" s="34"/>
      <c r="I403" s="34"/>
      <c r="J403" s="34"/>
    </row>
    <row r="404" spans="2:10" ht="15.75" customHeight="1" x14ac:dyDescent="0.25">
      <c r="B404" s="33"/>
      <c r="F404" s="34"/>
      <c r="G404" s="34"/>
      <c r="H404" s="34"/>
      <c r="I404" s="34"/>
      <c r="J404" s="34"/>
    </row>
    <row r="405" spans="2:10" ht="15.75" customHeight="1" x14ac:dyDescent="0.25">
      <c r="B405" s="33"/>
      <c r="F405" s="34"/>
      <c r="G405" s="34"/>
      <c r="H405" s="34"/>
      <c r="I405" s="34"/>
      <c r="J405" s="34"/>
    </row>
    <row r="406" spans="2:10" ht="15.75" customHeight="1" x14ac:dyDescent="0.25">
      <c r="B406" s="33"/>
      <c r="F406" s="34"/>
      <c r="G406" s="34"/>
      <c r="H406" s="34"/>
      <c r="I406" s="34"/>
      <c r="J406" s="34"/>
    </row>
    <row r="407" spans="2:10" ht="15.75" customHeight="1" x14ac:dyDescent="0.25">
      <c r="B407" s="33"/>
      <c r="F407" s="34"/>
      <c r="G407" s="34"/>
      <c r="H407" s="34"/>
      <c r="I407" s="34"/>
      <c r="J407" s="34"/>
    </row>
    <row r="408" spans="2:10" ht="15.75" customHeight="1" x14ac:dyDescent="0.25">
      <c r="B408" s="33"/>
      <c r="F408" s="34"/>
      <c r="G408" s="34"/>
      <c r="H408" s="34"/>
      <c r="I408" s="34"/>
      <c r="J408" s="34"/>
    </row>
    <row r="409" spans="2:10" ht="15.75" customHeight="1" x14ac:dyDescent="0.25">
      <c r="B409" s="33"/>
      <c r="F409" s="34"/>
      <c r="G409" s="34"/>
      <c r="H409" s="34"/>
      <c r="I409" s="34"/>
      <c r="J409" s="34"/>
    </row>
    <row r="410" spans="2:10" ht="15.75" customHeight="1" x14ac:dyDescent="0.25">
      <c r="B410" s="33"/>
      <c r="F410" s="34"/>
      <c r="G410" s="34"/>
      <c r="H410" s="34"/>
      <c r="I410" s="34"/>
      <c r="J410" s="34"/>
    </row>
    <row r="411" spans="2:10" ht="15.75" customHeight="1" x14ac:dyDescent="0.25">
      <c r="B411" s="33"/>
      <c r="F411" s="34"/>
      <c r="G411" s="34"/>
      <c r="H411" s="34"/>
      <c r="I411" s="34"/>
      <c r="J411" s="34"/>
    </row>
    <row r="412" spans="2:10" ht="15.75" customHeight="1" x14ac:dyDescent="0.25">
      <c r="B412" s="33"/>
      <c r="F412" s="34"/>
      <c r="G412" s="34"/>
      <c r="H412" s="34"/>
      <c r="I412" s="34"/>
      <c r="J412" s="34"/>
    </row>
    <row r="413" spans="2:10" ht="15.75" customHeight="1" x14ac:dyDescent="0.25">
      <c r="B413" s="33"/>
      <c r="F413" s="34"/>
      <c r="G413" s="34"/>
      <c r="H413" s="34"/>
      <c r="I413" s="34"/>
      <c r="J413" s="34"/>
    </row>
    <row r="414" spans="2:10" ht="15.75" customHeight="1" x14ac:dyDescent="0.25">
      <c r="B414" s="33"/>
      <c r="F414" s="34"/>
      <c r="G414" s="34"/>
      <c r="H414" s="34"/>
      <c r="I414" s="34"/>
      <c r="J414" s="34"/>
    </row>
    <row r="415" spans="2:10" ht="15.75" customHeight="1" x14ac:dyDescent="0.25">
      <c r="B415" s="33"/>
      <c r="F415" s="34"/>
      <c r="G415" s="34"/>
      <c r="H415" s="34"/>
      <c r="I415" s="34"/>
      <c r="J415" s="34"/>
    </row>
    <row r="416" spans="2:10" ht="15.75" customHeight="1" x14ac:dyDescent="0.25">
      <c r="B416" s="33"/>
      <c r="F416" s="34"/>
      <c r="G416" s="34"/>
      <c r="H416" s="34"/>
      <c r="I416" s="34"/>
      <c r="J416" s="34"/>
    </row>
    <row r="417" spans="2:10" ht="15.75" customHeight="1" x14ac:dyDescent="0.25">
      <c r="B417" s="33"/>
      <c r="F417" s="34"/>
      <c r="G417" s="34"/>
      <c r="H417" s="34"/>
      <c r="I417" s="34"/>
      <c r="J417" s="34"/>
    </row>
    <row r="418" spans="2:10" ht="15.75" customHeight="1" x14ac:dyDescent="0.25">
      <c r="B418" s="33"/>
      <c r="F418" s="34"/>
      <c r="G418" s="34"/>
      <c r="H418" s="34"/>
      <c r="I418" s="34"/>
      <c r="J418" s="34"/>
    </row>
    <row r="419" spans="2:10" ht="15.75" customHeight="1" x14ac:dyDescent="0.25">
      <c r="B419" s="33"/>
      <c r="F419" s="34"/>
      <c r="G419" s="34"/>
      <c r="H419" s="34"/>
      <c r="I419" s="34"/>
      <c r="J419" s="34"/>
    </row>
    <row r="420" spans="2:10" ht="15.75" customHeight="1" x14ac:dyDescent="0.25">
      <c r="B420" s="33"/>
      <c r="F420" s="34"/>
      <c r="G420" s="34"/>
      <c r="H420" s="34"/>
      <c r="I420" s="34"/>
      <c r="J420" s="34"/>
    </row>
    <row r="421" spans="2:10" ht="15.75" customHeight="1" x14ac:dyDescent="0.25">
      <c r="B421" s="33"/>
      <c r="F421" s="34"/>
      <c r="G421" s="34"/>
      <c r="H421" s="34"/>
      <c r="I421" s="34"/>
      <c r="J421" s="34"/>
    </row>
    <row r="422" spans="2:10" ht="15.75" customHeight="1" x14ac:dyDescent="0.25">
      <c r="B422" s="33"/>
      <c r="F422" s="34"/>
      <c r="G422" s="34"/>
      <c r="H422" s="34"/>
      <c r="I422" s="34"/>
      <c r="J422" s="34"/>
    </row>
    <row r="423" spans="2:10" ht="15.75" customHeight="1" x14ac:dyDescent="0.25">
      <c r="B423" s="33"/>
      <c r="F423" s="34"/>
      <c r="G423" s="34"/>
      <c r="H423" s="34"/>
      <c r="I423" s="34"/>
      <c r="J423" s="34"/>
    </row>
    <row r="424" spans="2:10" ht="15.75" customHeight="1" x14ac:dyDescent="0.25">
      <c r="B424" s="33"/>
      <c r="F424" s="34"/>
      <c r="G424" s="34"/>
      <c r="H424" s="34"/>
      <c r="I424" s="34"/>
      <c r="J424" s="34"/>
    </row>
    <row r="425" spans="2:10" ht="15.75" customHeight="1" x14ac:dyDescent="0.25">
      <c r="B425" s="33"/>
      <c r="F425" s="34"/>
      <c r="G425" s="34"/>
      <c r="H425" s="34"/>
      <c r="I425" s="34"/>
      <c r="J425" s="34"/>
    </row>
    <row r="426" spans="2:10" ht="15.75" customHeight="1" x14ac:dyDescent="0.25">
      <c r="B426" s="33"/>
      <c r="F426" s="34"/>
      <c r="G426" s="34"/>
      <c r="H426" s="34"/>
      <c r="I426" s="34"/>
      <c r="J426" s="34"/>
    </row>
    <row r="427" spans="2:10" ht="15.75" customHeight="1" x14ac:dyDescent="0.25">
      <c r="B427" s="33"/>
      <c r="F427" s="34"/>
      <c r="G427" s="34"/>
      <c r="H427" s="34"/>
      <c r="I427" s="34"/>
      <c r="J427" s="34"/>
    </row>
    <row r="428" spans="2:10" ht="15.75" customHeight="1" x14ac:dyDescent="0.25">
      <c r="B428" s="33"/>
      <c r="F428" s="34"/>
      <c r="G428" s="34"/>
      <c r="H428" s="34"/>
      <c r="I428" s="34"/>
      <c r="J428" s="34"/>
    </row>
    <row r="429" spans="2:10" ht="15.75" customHeight="1" x14ac:dyDescent="0.25">
      <c r="B429" s="33"/>
      <c r="F429" s="34"/>
      <c r="G429" s="34"/>
      <c r="H429" s="34"/>
      <c r="I429" s="34"/>
      <c r="J429" s="34"/>
    </row>
    <row r="430" spans="2:10" ht="15.75" customHeight="1" x14ac:dyDescent="0.25">
      <c r="B430" s="33"/>
      <c r="F430" s="34"/>
      <c r="G430" s="34"/>
      <c r="H430" s="34"/>
      <c r="I430" s="34"/>
      <c r="J430" s="34"/>
    </row>
    <row r="431" spans="2:10" ht="15.75" customHeight="1" x14ac:dyDescent="0.25">
      <c r="B431" s="33"/>
      <c r="F431" s="34"/>
      <c r="G431" s="34"/>
      <c r="H431" s="34"/>
      <c r="I431" s="34"/>
      <c r="J431" s="34"/>
    </row>
    <row r="432" spans="2:10" ht="15.75" customHeight="1" x14ac:dyDescent="0.25">
      <c r="B432" s="33"/>
      <c r="F432" s="34"/>
      <c r="G432" s="34"/>
      <c r="H432" s="34"/>
      <c r="I432" s="34"/>
      <c r="J432" s="34"/>
    </row>
    <row r="433" spans="2:10" ht="15.75" customHeight="1" x14ac:dyDescent="0.25">
      <c r="B433" s="33"/>
      <c r="F433" s="34"/>
      <c r="G433" s="34"/>
      <c r="H433" s="34"/>
      <c r="I433" s="34"/>
      <c r="J433" s="34"/>
    </row>
    <row r="434" spans="2:10" ht="15.75" customHeight="1" x14ac:dyDescent="0.25">
      <c r="B434" s="33"/>
      <c r="F434" s="34"/>
      <c r="G434" s="34"/>
      <c r="H434" s="34"/>
      <c r="I434" s="34"/>
      <c r="J434" s="34"/>
    </row>
    <row r="435" spans="2:10" ht="15.75" customHeight="1" x14ac:dyDescent="0.25">
      <c r="B435" s="33"/>
      <c r="F435" s="34"/>
      <c r="G435" s="34"/>
      <c r="H435" s="34"/>
      <c r="I435" s="34"/>
      <c r="J435" s="34"/>
    </row>
    <row r="436" spans="2:10" ht="15.75" customHeight="1" x14ac:dyDescent="0.25">
      <c r="B436" s="33"/>
      <c r="F436" s="34"/>
      <c r="G436" s="34"/>
      <c r="H436" s="34"/>
      <c r="I436" s="34"/>
      <c r="J436" s="34"/>
    </row>
    <row r="437" spans="2:10" ht="15.75" customHeight="1" x14ac:dyDescent="0.25">
      <c r="B437" s="33"/>
      <c r="F437" s="34"/>
      <c r="G437" s="34"/>
      <c r="H437" s="34"/>
      <c r="I437" s="34"/>
      <c r="J437" s="34"/>
    </row>
    <row r="438" spans="2:10" ht="15.75" customHeight="1" x14ac:dyDescent="0.25">
      <c r="B438" s="33"/>
      <c r="F438" s="34"/>
      <c r="G438" s="34"/>
      <c r="H438" s="34"/>
      <c r="I438" s="34"/>
      <c r="J438" s="34"/>
    </row>
    <row r="439" spans="2:10" ht="15.75" customHeight="1" x14ac:dyDescent="0.25">
      <c r="B439" s="33"/>
      <c r="F439" s="34"/>
      <c r="G439" s="34"/>
      <c r="H439" s="34"/>
      <c r="I439" s="34"/>
      <c r="J439" s="34"/>
    </row>
    <row r="440" spans="2:10" ht="15.75" customHeight="1" x14ac:dyDescent="0.25">
      <c r="B440" s="33"/>
      <c r="F440" s="34"/>
      <c r="G440" s="34"/>
      <c r="H440" s="34"/>
      <c r="I440" s="34"/>
      <c r="J440" s="34"/>
    </row>
    <row r="441" spans="2:10" ht="15.75" customHeight="1" x14ac:dyDescent="0.25">
      <c r="B441" s="33"/>
      <c r="F441" s="34"/>
      <c r="G441" s="34"/>
      <c r="H441" s="34"/>
      <c r="I441" s="34"/>
      <c r="J441" s="34"/>
    </row>
    <row r="442" spans="2:10" ht="15.75" customHeight="1" x14ac:dyDescent="0.25">
      <c r="B442" s="33"/>
      <c r="F442" s="34"/>
      <c r="G442" s="34"/>
      <c r="H442" s="34"/>
      <c r="I442" s="34"/>
      <c r="J442" s="34"/>
    </row>
    <row r="443" spans="2:10" ht="15.75" customHeight="1" x14ac:dyDescent="0.25">
      <c r="B443" s="33"/>
      <c r="F443" s="34"/>
      <c r="G443" s="34"/>
      <c r="H443" s="34"/>
      <c r="I443" s="34"/>
      <c r="J443" s="34"/>
    </row>
    <row r="444" spans="2:10" ht="15.75" customHeight="1" x14ac:dyDescent="0.25">
      <c r="B444" s="33"/>
      <c r="F444" s="34"/>
      <c r="G444" s="34"/>
      <c r="H444" s="34"/>
      <c r="I444" s="34"/>
      <c r="J444" s="34"/>
    </row>
    <row r="445" spans="2:10" ht="15.75" customHeight="1" x14ac:dyDescent="0.25">
      <c r="B445" s="33"/>
      <c r="F445" s="34"/>
      <c r="G445" s="34"/>
      <c r="H445" s="34"/>
      <c r="I445" s="34"/>
      <c r="J445" s="34"/>
    </row>
    <row r="446" spans="2:10" ht="15.75" customHeight="1" x14ac:dyDescent="0.25">
      <c r="B446" s="33"/>
      <c r="F446" s="34"/>
      <c r="G446" s="34"/>
      <c r="H446" s="34"/>
      <c r="I446" s="34"/>
      <c r="J446" s="34"/>
    </row>
    <row r="447" spans="2:10" ht="15.75" customHeight="1" x14ac:dyDescent="0.25">
      <c r="B447" s="33"/>
      <c r="F447" s="34"/>
      <c r="G447" s="34"/>
      <c r="H447" s="34"/>
      <c r="I447" s="34"/>
      <c r="J447" s="34"/>
    </row>
    <row r="448" spans="2:10" ht="15.75" customHeight="1" x14ac:dyDescent="0.25">
      <c r="B448" s="33"/>
      <c r="F448" s="34"/>
      <c r="G448" s="34"/>
      <c r="H448" s="34"/>
      <c r="I448" s="34"/>
      <c r="J448" s="34"/>
    </row>
    <row r="449" spans="2:10" ht="15.75" customHeight="1" x14ac:dyDescent="0.25">
      <c r="B449" s="33"/>
      <c r="F449" s="34"/>
      <c r="G449" s="34"/>
      <c r="H449" s="34"/>
      <c r="I449" s="34"/>
      <c r="J449" s="34"/>
    </row>
    <row r="450" spans="2:10" ht="15.75" customHeight="1" x14ac:dyDescent="0.25">
      <c r="B450" s="33"/>
      <c r="F450" s="34"/>
      <c r="G450" s="34"/>
      <c r="H450" s="34"/>
      <c r="I450" s="34"/>
      <c r="J450" s="34"/>
    </row>
    <row r="451" spans="2:10" ht="15.75" customHeight="1" x14ac:dyDescent="0.25">
      <c r="B451" s="33"/>
      <c r="F451" s="34"/>
      <c r="G451" s="34"/>
      <c r="H451" s="34"/>
      <c r="I451" s="34"/>
      <c r="J451" s="34"/>
    </row>
    <row r="452" spans="2:10" ht="15.75" customHeight="1" x14ac:dyDescent="0.25">
      <c r="B452" s="33"/>
      <c r="F452" s="34"/>
      <c r="G452" s="34"/>
      <c r="H452" s="34"/>
      <c r="I452" s="34"/>
      <c r="J452" s="34"/>
    </row>
    <row r="453" spans="2:10" ht="15.75" customHeight="1" x14ac:dyDescent="0.25">
      <c r="B453" s="33"/>
      <c r="F453" s="34"/>
      <c r="G453" s="34"/>
      <c r="H453" s="34"/>
      <c r="I453" s="34"/>
      <c r="J453" s="34"/>
    </row>
    <row r="454" spans="2:10" ht="15.75" customHeight="1" x14ac:dyDescent="0.25">
      <c r="B454" s="33"/>
      <c r="F454" s="34"/>
      <c r="G454" s="34"/>
      <c r="H454" s="34"/>
      <c r="I454" s="34"/>
      <c r="J454" s="34"/>
    </row>
    <row r="455" spans="2:10" ht="15.75" customHeight="1" x14ac:dyDescent="0.25">
      <c r="B455" s="33"/>
      <c r="F455" s="34"/>
      <c r="G455" s="34"/>
      <c r="H455" s="34"/>
      <c r="I455" s="34"/>
      <c r="J455" s="34"/>
    </row>
    <row r="456" spans="2:10" ht="15.75" customHeight="1" x14ac:dyDescent="0.25">
      <c r="B456" s="33"/>
      <c r="F456" s="34"/>
      <c r="G456" s="34"/>
      <c r="H456" s="34"/>
      <c r="I456" s="34"/>
      <c r="J456" s="34"/>
    </row>
    <row r="457" spans="2:10" ht="15.75" customHeight="1" x14ac:dyDescent="0.25">
      <c r="B457" s="33"/>
      <c r="F457" s="34"/>
      <c r="G457" s="34"/>
      <c r="H457" s="34"/>
      <c r="I457" s="34"/>
      <c r="J457" s="34"/>
    </row>
    <row r="458" spans="2:10" ht="15.75" customHeight="1" x14ac:dyDescent="0.25">
      <c r="B458" s="33"/>
      <c r="F458" s="34"/>
      <c r="G458" s="34"/>
      <c r="H458" s="34"/>
      <c r="I458" s="34"/>
      <c r="J458" s="34"/>
    </row>
    <row r="459" spans="2:10" ht="15.75" customHeight="1" x14ac:dyDescent="0.25">
      <c r="B459" s="33"/>
      <c r="F459" s="34"/>
      <c r="G459" s="34"/>
      <c r="H459" s="34"/>
      <c r="I459" s="34"/>
      <c r="J459" s="34"/>
    </row>
    <row r="460" spans="2:10" ht="15.75" customHeight="1" x14ac:dyDescent="0.25">
      <c r="B460" s="33"/>
      <c r="F460" s="34"/>
      <c r="G460" s="34"/>
      <c r="H460" s="34"/>
      <c r="I460" s="34"/>
      <c r="J460" s="34"/>
    </row>
    <row r="461" spans="2:10" ht="15.75" customHeight="1" x14ac:dyDescent="0.25">
      <c r="B461" s="33"/>
      <c r="F461" s="34"/>
      <c r="G461" s="34"/>
      <c r="H461" s="34"/>
      <c r="I461" s="34"/>
      <c r="J461" s="34"/>
    </row>
    <row r="462" spans="2:10" ht="15.75" customHeight="1" x14ac:dyDescent="0.25">
      <c r="B462" s="33"/>
      <c r="F462" s="34"/>
      <c r="G462" s="34"/>
      <c r="H462" s="34"/>
      <c r="I462" s="34"/>
      <c r="J462" s="34"/>
    </row>
    <row r="463" spans="2:10" ht="15.75" customHeight="1" x14ac:dyDescent="0.25">
      <c r="B463" s="33"/>
      <c r="F463" s="34"/>
      <c r="G463" s="34"/>
      <c r="H463" s="34"/>
      <c r="I463" s="34"/>
      <c r="J463" s="34"/>
    </row>
    <row r="464" spans="2:10" ht="15.75" customHeight="1" x14ac:dyDescent="0.25">
      <c r="B464" s="33"/>
      <c r="F464" s="34"/>
      <c r="G464" s="34"/>
      <c r="H464" s="34"/>
      <c r="I464" s="34"/>
      <c r="J464" s="34"/>
    </row>
    <row r="465" spans="2:10" ht="15.75" customHeight="1" x14ac:dyDescent="0.25">
      <c r="B465" s="33"/>
      <c r="F465" s="34"/>
      <c r="G465" s="34"/>
      <c r="H465" s="34"/>
      <c r="I465" s="34"/>
      <c r="J465" s="34"/>
    </row>
    <row r="466" spans="2:10" ht="15.75" customHeight="1" x14ac:dyDescent="0.25">
      <c r="B466" s="33"/>
      <c r="F466" s="34"/>
      <c r="G466" s="34"/>
      <c r="H466" s="34"/>
      <c r="I466" s="34"/>
      <c r="J466" s="34"/>
    </row>
    <row r="467" spans="2:10" ht="15.75" customHeight="1" x14ac:dyDescent="0.25">
      <c r="B467" s="33"/>
      <c r="F467" s="34"/>
      <c r="G467" s="34"/>
      <c r="H467" s="34"/>
      <c r="I467" s="34"/>
      <c r="J467" s="34"/>
    </row>
    <row r="468" spans="2:10" ht="15.75" customHeight="1" x14ac:dyDescent="0.25">
      <c r="B468" s="33"/>
      <c r="F468" s="34"/>
      <c r="G468" s="34"/>
      <c r="H468" s="34"/>
      <c r="I468" s="34"/>
      <c r="J468" s="34"/>
    </row>
    <row r="469" spans="2:10" ht="15.75" customHeight="1" x14ac:dyDescent="0.25">
      <c r="B469" s="33"/>
      <c r="F469" s="34"/>
      <c r="G469" s="34"/>
      <c r="H469" s="34"/>
      <c r="I469" s="34"/>
      <c r="J469" s="34"/>
    </row>
    <row r="470" spans="2:10" ht="15.75" customHeight="1" x14ac:dyDescent="0.25">
      <c r="B470" s="33"/>
      <c r="F470" s="34"/>
      <c r="G470" s="34"/>
      <c r="H470" s="34"/>
      <c r="I470" s="34"/>
      <c r="J470" s="34"/>
    </row>
    <row r="471" spans="2:10" ht="15.75" customHeight="1" x14ac:dyDescent="0.25">
      <c r="B471" s="33"/>
      <c r="F471" s="34"/>
      <c r="G471" s="34"/>
      <c r="H471" s="34"/>
      <c r="I471" s="34"/>
      <c r="J471" s="34"/>
    </row>
    <row r="472" spans="2:10" ht="15.75" customHeight="1" x14ac:dyDescent="0.25">
      <c r="B472" s="33"/>
      <c r="F472" s="34"/>
      <c r="G472" s="34"/>
      <c r="H472" s="34"/>
      <c r="I472" s="34"/>
      <c r="J472" s="34"/>
    </row>
    <row r="473" spans="2:10" ht="15.75" customHeight="1" x14ac:dyDescent="0.25">
      <c r="B473" s="33"/>
      <c r="F473" s="34"/>
      <c r="G473" s="34"/>
      <c r="H473" s="34"/>
      <c r="I473" s="34"/>
      <c r="J473" s="34"/>
    </row>
    <row r="474" spans="2:10" ht="15.75" customHeight="1" x14ac:dyDescent="0.25">
      <c r="B474" s="33"/>
      <c r="F474" s="34"/>
      <c r="G474" s="34"/>
      <c r="H474" s="34"/>
      <c r="I474" s="34"/>
      <c r="J474" s="34"/>
    </row>
    <row r="475" spans="2:10" ht="15.75" customHeight="1" x14ac:dyDescent="0.25">
      <c r="B475" s="33"/>
      <c r="F475" s="34"/>
      <c r="G475" s="34"/>
      <c r="H475" s="34"/>
      <c r="I475" s="34"/>
      <c r="J475" s="34"/>
    </row>
    <row r="476" spans="2:10" ht="15.75" customHeight="1" x14ac:dyDescent="0.25">
      <c r="B476" s="33"/>
      <c r="F476" s="34"/>
      <c r="G476" s="34"/>
      <c r="H476" s="34"/>
      <c r="I476" s="34"/>
      <c r="J476" s="34"/>
    </row>
    <row r="477" spans="2:10" ht="15.75" customHeight="1" x14ac:dyDescent="0.25">
      <c r="B477" s="33"/>
      <c r="F477" s="34"/>
      <c r="G477" s="34"/>
      <c r="H477" s="34"/>
      <c r="I477" s="34"/>
      <c r="J477" s="34"/>
    </row>
    <row r="478" spans="2:10" ht="15.75" customHeight="1" x14ac:dyDescent="0.25">
      <c r="B478" s="33"/>
      <c r="F478" s="34"/>
      <c r="G478" s="34"/>
      <c r="H478" s="34"/>
      <c r="I478" s="34"/>
      <c r="J478" s="34"/>
    </row>
    <row r="479" spans="2:10" ht="15.75" customHeight="1" x14ac:dyDescent="0.25">
      <c r="B479" s="33"/>
      <c r="F479" s="34"/>
      <c r="G479" s="34"/>
      <c r="H479" s="34"/>
      <c r="I479" s="34"/>
      <c r="J479" s="34"/>
    </row>
    <row r="480" spans="2:10" ht="15.75" customHeight="1" x14ac:dyDescent="0.25">
      <c r="B480" s="33"/>
      <c r="F480" s="34"/>
      <c r="G480" s="34"/>
      <c r="H480" s="34"/>
      <c r="I480" s="34"/>
      <c r="J480" s="34"/>
    </row>
    <row r="481" spans="2:10" ht="15.75" customHeight="1" x14ac:dyDescent="0.25">
      <c r="B481" s="33"/>
      <c r="F481" s="34"/>
      <c r="G481" s="34"/>
      <c r="H481" s="34"/>
      <c r="I481" s="34"/>
      <c r="J481" s="34"/>
    </row>
    <row r="482" spans="2:10" ht="15.75" customHeight="1" x14ac:dyDescent="0.25">
      <c r="B482" s="33"/>
      <c r="F482" s="34"/>
      <c r="G482" s="34"/>
      <c r="H482" s="34"/>
      <c r="I482" s="34"/>
      <c r="J482" s="34"/>
    </row>
    <row r="483" spans="2:10" ht="15.75" customHeight="1" x14ac:dyDescent="0.25">
      <c r="B483" s="33"/>
      <c r="F483" s="34"/>
      <c r="G483" s="34"/>
      <c r="H483" s="34"/>
      <c r="I483" s="34"/>
      <c r="J483" s="34"/>
    </row>
    <row r="484" spans="2:10" ht="15.75" customHeight="1" x14ac:dyDescent="0.25">
      <c r="B484" s="33"/>
      <c r="F484" s="34"/>
      <c r="G484" s="34"/>
      <c r="H484" s="34"/>
      <c r="I484" s="34"/>
      <c r="J484" s="34"/>
    </row>
    <row r="485" spans="2:10" ht="15.75" customHeight="1" x14ac:dyDescent="0.25">
      <c r="B485" s="33"/>
      <c r="F485" s="34"/>
      <c r="G485" s="34"/>
      <c r="H485" s="34"/>
      <c r="I485" s="34"/>
      <c r="J485" s="34"/>
    </row>
    <row r="486" spans="2:10" ht="15.75" customHeight="1" x14ac:dyDescent="0.25">
      <c r="B486" s="33"/>
      <c r="F486" s="34"/>
      <c r="G486" s="34"/>
      <c r="H486" s="34"/>
      <c r="I486" s="34"/>
      <c r="J486" s="34"/>
    </row>
    <row r="487" spans="2:10" ht="15.75" customHeight="1" x14ac:dyDescent="0.25">
      <c r="B487" s="33"/>
      <c r="F487" s="34"/>
      <c r="G487" s="34"/>
      <c r="H487" s="34"/>
      <c r="I487" s="34"/>
      <c r="J487" s="34"/>
    </row>
    <row r="488" spans="2:10" ht="15.75" customHeight="1" x14ac:dyDescent="0.25">
      <c r="B488" s="33"/>
      <c r="F488" s="34"/>
      <c r="G488" s="34"/>
      <c r="H488" s="34"/>
      <c r="I488" s="34"/>
      <c r="J488" s="34"/>
    </row>
    <row r="489" spans="2:10" ht="15.75" customHeight="1" x14ac:dyDescent="0.25">
      <c r="B489" s="33"/>
      <c r="F489" s="34"/>
      <c r="G489" s="34"/>
      <c r="H489" s="34"/>
      <c r="I489" s="34"/>
      <c r="J489" s="34"/>
    </row>
    <row r="490" spans="2:10" ht="15.75" customHeight="1" x14ac:dyDescent="0.25">
      <c r="B490" s="33"/>
      <c r="F490" s="34"/>
      <c r="G490" s="34"/>
      <c r="H490" s="34"/>
      <c r="I490" s="34"/>
      <c r="J490" s="34"/>
    </row>
    <row r="491" spans="2:10" ht="15.75" customHeight="1" x14ac:dyDescent="0.25">
      <c r="B491" s="33"/>
      <c r="F491" s="34"/>
      <c r="G491" s="34"/>
      <c r="H491" s="34"/>
      <c r="I491" s="34"/>
      <c r="J491" s="34"/>
    </row>
    <row r="492" spans="2:10" ht="15.75" customHeight="1" x14ac:dyDescent="0.25">
      <c r="B492" s="33"/>
      <c r="F492" s="34"/>
      <c r="G492" s="34"/>
      <c r="H492" s="34"/>
      <c r="I492" s="34"/>
      <c r="J492" s="34"/>
    </row>
    <row r="493" spans="2:10" ht="15.75" customHeight="1" x14ac:dyDescent="0.25">
      <c r="B493" s="33"/>
      <c r="F493" s="34"/>
      <c r="G493" s="34"/>
      <c r="H493" s="34"/>
      <c r="I493" s="34"/>
      <c r="J493" s="34"/>
    </row>
    <row r="494" spans="2:10" ht="15.75" customHeight="1" x14ac:dyDescent="0.25">
      <c r="B494" s="33"/>
      <c r="F494" s="34"/>
      <c r="G494" s="34"/>
      <c r="H494" s="34"/>
      <c r="I494" s="34"/>
      <c r="J494" s="34"/>
    </row>
    <row r="495" spans="2:10" ht="15.75" customHeight="1" x14ac:dyDescent="0.25">
      <c r="B495" s="33"/>
      <c r="F495" s="34"/>
      <c r="G495" s="34"/>
      <c r="H495" s="34"/>
      <c r="I495" s="34"/>
      <c r="J495" s="34"/>
    </row>
    <row r="496" spans="2:10" ht="15.75" customHeight="1" x14ac:dyDescent="0.25">
      <c r="B496" s="33"/>
      <c r="F496" s="34"/>
      <c r="G496" s="34"/>
      <c r="H496" s="34"/>
      <c r="I496" s="34"/>
      <c r="J496" s="34"/>
    </row>
    <row r="497" spans="2:10" ht="15.75" customHeight="1" x14ac:dyDescent="0.25">
      <c r="B497" s="33"/>
      <c r="F497" s="34"/>
      <c r="G497" s="34"/>
      <c r="H497" s="34"/>
      <c r="I497" s="34"/>
      <c r="J497" s="34"/>
    </row>
    <row r="498" spans="2:10" ht="15.75" customHeight="1" x14ac:dyDescent="0.25">
      <c r="B498" s="33"/>
      <c r="F498" s="34"/>
      <c r="G498" s="34"/>
      <c r="H498" s="34"/>
      <c r="I498" s="34"/>
      <c r="J498" s="34"/>
    </row>
    <row r="499" spans="2:10" ht="15.75" customHeight="1" x14ac:dyDescent="0.25">
      <c r="B499" s="33"/>
      <c r="F499" s="34"/>
      <c r="G499" s="34"/>
      <c r="H499" s="34"/>
      <c r="I499" s="34"/>
      <c r="J499" s="34"/>
    </row>
    <row r="500" spans="2:10" ht="15.75" customHeight="1" x14ac:dyDescent="0.25">
      <c r="B500" s="33"/>
      <c r="F500" s="34"/>
      <c r="G500" s="34"/>
      <c r="H500" s="34"/>
      <c r="I500" s="34"/>
      <c r="J500" s="34"/>
    </row>
    <row r="501" spans="2:10" ht="15.75" customHeight="1" x14ac:dyDescent="0.25">
      <c r="B501" s="33"/>
      <c r="F501" s="34"/>
      <c r="G501" s="34"/>
      <c r="H501" s="34"/>
      <c r="I501" s="34"/>
      <c r="J501" s="34"/>
    </row>
    <row r="502" spans="2:10" ht="15.75" customHeight="1" x14ac:dyDescent="0.25">
      <c r="B502" s="33"/>
      <c r="F502" s="34"/>
      <c r="G502" s="34"/>
      <c r="H502" s="34"/>
      <c r="I502" s="34"/>
      <c r="J502" s="34"/>
    </row>
    <row r="503" spans="2:10" ht="15.75" customHeight="1" x14ac:dyDescent="0.25">
      <c r="B503" s="33"/>
      <c r="F503" s="34"/>
      <c r="G503" s="34"/>
      <c r="H503" s="34"/>
      <c r="I503" s="34"/>
      <c r="J503" s="34"/>
    </row>
    <row r="504" spans="2:10" ht="15.75" customHeight="1" x14ac:dyDescent="0.25">
      <c r="B504" s="33"/>
      <c r="F504" s="34"/>
      <c r="G504" s="34"/>
      <c r="H504" s="34"/>
      <c r="I504" s="34"/>
      <c r="J504" s="34"/>
    </row>
    <row r="505" spans="2:10" ht="15.75" customHeight="1" x14ac:dyDescent="0.25">
      <c r="B505" s="33"/>
      <c r="F505" s="34"/>
      <c r="G505" s="34"/>
      <c r="H505" s="34"/>
      <c r="I505" s="34"/>
      <c r="J505" s="34"/>
    </row>
    <row r="506" spans="2:10" ht="15.75" customHeight="1" x14ac:dyDescent="0.25">
      <c r="B506" s="33"/>
      <c r="F506" s="34"/>
      <c r="G506" s="34"/>
      <c r="H506" s="34"/>
      <c r="I506" s="34"/>
      <c r="J506" s="34"/>
    </row>
    <row r="507" spans="2:10" ht="15.75" customHeight="1" x14ac:dyDescent="0.25">
      <c r="B507" s="33"/>
      <c r="F507" s="34"/>
      <c r="G507" s="34"/>
      <c r="H507" s="34"/>
      <c r="I507" s="34"/>
      <c r="J507" s="34"/>
    </row>
    <row r="508" spans="2:10" ht="15.75" customHeight="1" x14ac:dyDescent="0.25">
      <c r="B508" s="33"/>
      <c r="F508" s="34"/>
      <c r="G508" s="34"/>
      <c r="H508" s="34"/>
      <c r="I508" s="34"/>
      <c r="J508" s="34"/>
    </row>
    <row r="509" spans="2:10" ht="15.75" customHeight="1" x14ac:dyDescent="0.25">
      <c r="B509" s="33"/>
      <c r="F509" s="34"/>
      <c r="G509" s="34"/>
      <c r="H509" s="34"/>
      <c r="I509" s="34"/>
      <c r="J509" s="34"/>
    </row>
    <row r="510" spans="2:10" ht="15.75" customHeight="1" x14ac:dyDescent="0.25">
      <c r="B510" s="33"/>
      <c r="F510" s="34"/>
      <c r="G510" s="34"/>
      <c r="H510" s="34"/>
      <c r="I510" s="34"/>
      <c r="J510" s="34"/>
    </row>
    <row r="511" spans="2:10" ht="15.75" customHeight="1" x14ac:dyDescent="0.25">
      <c r="B511" s="33"/>
      <c r="F511" s="34"/>
      <c r="G511" s="34"/>
      <c r="H511" s="34"/>
      <c r="I511" s="34"/>
      <c r="J511" s="34"/>
    </row>
    <row r="512" spans="2:10" ht="15.75" customHeight="1" x14ac:dyDescent="0.25">
      <c r="B512" s="33"/>
      <c r="F512" s="34"/>
      <c r="G512" s="34"/>
      <c r="H512" s="34"/>
      <c r="I512" s="34"/>
      <c r="J512" s="34"/>
    </row>
    <row r="513" spans="2:10" ht="15.75" customHeight="1" x14ac:dyDescent="0.25">
      <c r="B513" s="33"/>
      <c r="F513" s="34"/>
      <c r="G513" s="34"/>
      <c r="H513" s="34"/>
      <c r="I513" s="34"/>
      <c r="J513" s="34"/>
    </row>
    <row r="514" spans="2:10" ht="15.75" customHeight="1" x14ac:dyDescent="0.25">
      <c r="B514" s="33"/>
      <c r="F514" s="34"/>
      <c r="G514" s="34"/>
      <c r="H514" s="34"/>
      <c r="I514" s="34"/>
      <c r="J514" s="34"/>
    </row>
    <row r="515" spans="2:10" ht="15.75" customHeight="1" x14ac:dyDescent="0.25">
      <c r="B515" s="33"/>
      <c r="F515" s="34"/>
      <c r="G515" s="34"/>
      <c r="H515" s="34"/>
      <c r="I515" s="34"/>
      <c r="J515" s="34"/>
    </row>
    <row r="516" spans="2:10" ht="15.75" customHeight="1" x14ac:dyDescent="0.25">
      <c r="B516" s="33"/>
      <c r="F516" s="34"/>
      <c r="G516" s="34"/>
      <c r="H516" s="34"/>
      <c r="I516" s="34"/>
      <c r="J516" s="34"/>
    </row>
    <row r="517" spans="2:10" ht="15.75" customHeight="1" x14ac:dyDescent="0.25">
      <c r="B517" s="33"/>
      <c r="F517" s="34"/>
      <c r="G517" s="34"/>
      <c r="H517" s="34"/>
      <c r="I517" s="34"/>
      <c r="J517" s="34"/>
    </row>
    <row r="518" spans="2:10" ht="15.75" customHeight="1" x14ac:dyDescent="0.25">
      <c r="B518" s="33"/>
      <c r="F518" s="34"/>
      <c r="G518" s="34"/>
      <c r="H518" s="34"/>
      <c r="I518" s="34"/>
      <c r="J518" s="34"/>
    </row>
    <row r="519" spans="2:10" ht="15.75" customHeight="1" x14ac:dyDescent="0.25">
      <c r="B519" s="33"/>
      <c r="F519" s="34"/>
      <c r="G519" s="34"/>
      <c r="H519" s="34"/>
      <c r="I519" s="34"/>
      <c r="J519" s="34"/>
    </row>
    <row r="520" spans="2:10" ht="15.75" customHeight="1" x14ac:dyDescent="0.25">
      <c r="B520" s="33"/>
      <c r="F520" s="34"/>
      <c r="G520" s="34"/>
      <c r="H520" s="34"/>
      <c r="I520" s="34"/>
      <c r="J520" s="34"/>
    </row>
    <row r="521" spans="2:10" ht="15.75" customHeight="1" x14ac:dyDescent="0.25">
      <c r="B521" s="33"/>
      <c r="F521" s="34"/>
      <c r="G521" s="34"/>
      <c r="H521" s="34"/>
      <c r="I521" s="34"/>
      <c r="J521" s="34"/>
    </row>
    <row r="522" spans="2:10" ht="15.75" customHeight="1" x14ac:dyDescent="0.25">
      <c r="B522" s="33"/>
      <c r="F522" s="34"/>
      <c r="G522" s="34"/>
      <c r="H522" s="34"/>
      <c r="I522" s="34"/>
      <c r="J522" s="34"/>
    </row>
    <row r="523" spans="2:10" ht="15.75" customHeight="1" x14ac:dyDescent="0.25">
      <c r="B523" s="33"/>
      <c r="F523" s="34"/>
      <c r="G523" s="34"/>
      <c r="H523" s="34"/>
      <c r="I523" s="34"/>
      <c r="J523" s="34"/>
    </row>
    <row r="524" spans="2:10" ht="15.75" customHeight="1" x14ac:dyDescent="0.25">
      <c r="B524" s="33"/>
      <c r="F524" s="34"/>
      <c r="G524" s="34"/>
      <c r="H524" s="34"/>
      <c r="I524" s="34"/>
      <c r="J524" s="34"/>
    </row>
    <row r="525" spans="2:10" ht="15.75" customHeight="1" x14ac:dyDescent="0.25">
      <c r="B525" s="33"/>
      <c r="F525" s="34"/>
      <c r="G525" s="34"/>
      <c r="H525" s="34"/>
      <c r="I525" s="34"/>
      <c r="J525" s="34"/>
    </row>
    <row r="526" spans="2:10" ht="15.75" customHeight="1" x14ac:dyDescent="0.25">
      <c r="B526" s="33"/>
      <c r="F526" s="34"/>
      <c r="G526" s="34"/>
      <c r="H526" s="34"/>
      <c r="I526" s="34"/>
      <c r="J526" s="34"/>
    </row>
    <row r="527" spans="2:10" ht="15.75" customHeight="1" x14ac:dyDescent="0.25">
      <c r="B527" s="33"/>
      <c r="F527" s="34"/>
      <c r="G527" s="34"/>
      <c r="H527" s="34"/>
      <c r="I527" s="34"/>
      <c r="J527" s="34"/>
    </row>
    <row r="528" spans="2:10" ht="15.75" customHeight="1" x14ac:dyDescent="0.25">
      <c r="B528" s="33"/>
      <c r="F528" s="34"/>
      <c r="G528" s="34"/>
      <c r="H528" s="34"/>
      <c r="I528" s="34"/>
      <c r="J528" s="34"/>
    </row>
    <row r="529" spans="2:10" ht="15.75" customHeight="1" x14ac:dyDescent="0.25">
      <c r="B529" s="33"/>
      <c r="F529" s="34"/>
      <c r="G529" s="34"/>
      <c r="H529" s="34"/>
      <c r="I529" s="34"/>
      <c r="J529" s="34"/>
    </row>
    <row r="530" spans="2:10" ht="15.75" customHeight="1" x14ac:dyDescent="0.25">
      <c r="B530" s="33"/>
      <c r="F530" s="34"/>
      <c r="G530" s="34"/>
      <c r="H530" s="34"/>
      <c r="I530" s="34"/>
      <c r="J530" s="34"/>
    </row>
    <row r="531" spans="2:10" ht="15.75" customHeight="1" x14ac:dyDescent="0.25">
      <c r="B531" s="33"/>
      <c r="F531" s="34"/>
      <c r="G531" s="34"/>
      <c r="H531" s="34"/>
      <c r="I531" s="34"/>
      <c r="J531" s="34"/>
    </row>
    <row r="532" spans="2:10" ht="15.75" customHeight="1" x14ac:dyDescent="0.25">
      <c r="B532" s="33"/>
      <c r="F532" s="34"/>
      <c r="G532" s="34"/>
      <c r="H532" s="34"/>
      <c r="I532" s="34"/>
      <c r="J532" s="34"/>
    </row>
    <row r="533" spans="2:10" ht="15.75" customHeight="1" x14ac:dyDescent="0.25">
      <c r="B533" s="33"/>
      <c r="F533" s="34"/>
      <c r="G533" s="34"/>
      <c r="H533" s="34"/>
      <c r="I533" s="34"/>
      <c r="J533" s="34"/>
    </row>
    <row r="534" spans="2:10" ht="15.75" customHeight="1" x14ac:dyDescent="0.25">
      <c r="B534" s="33"/>
      <c r="F534" s="34"/>
      <c r="G534" s="34"/>
      <c r="H534" s="34"/>
      <c r="I534" s="34"/>
      <c r="J534" s="34"/>
    </row>
    <row r="535" spans="2:10" ht="15.75" customHeight="1" x14ac:dyDescent="0.25">
      <c r="B535" s="33"/>
      <c r="F535" s="34"/>
      <c r="G535" s="34"/>
      <c r="H535" s="34"/>
      <c r="I535" s="34"/>
      <c r="J535" s="34"/>
    </row>
    <row r="536" spans="2:10" ht="15.75" customHeight="1" x14ac:dyDescent="0.25">
      <c r="B536" s="33"/>
      <c r="F536" s="34"/>
      <c r="G536" s="34"/>
      <c r="H536" s="34"/>
      <c r="I536" s="34"/>
      <c r="J536" s="34"/>
    </row>
    <row r="537" spans="2:10" ht="15.75" customHeight="1" x14ac:dyDescent="0.25">
      <c r="B537" s="33"/>
      <c r="F537" s="34"/>
      <c r="G537" s="34"/>
      <c r="H537" s="34"/>
      <c r="I537" s="34"/>
      <c r="J537" s="34"/>
    </row>
    <row r="538" spans="2:10" ht="15.75" customHeight="1" x14ac:dyDescent="0.25">
      <c r="B538" s="33"/>
      <c r="F538" s="34"/>
      <c r="G538" s="34"/>
      <c r="H538" s="34"/>
      <c r="I538" s="34"/>
      <c r="J538" s="34"/>
    </row>
    <row r="539" spans="2:10" ht="15.75" customHeight="1" x14ac:dyDescent="0.25">
      <c r="B539" s="33"/>
      <c r="F539" s="34"/>
      <c r="G539" s="34"/>
      <c r="H539" s="34"/>
      <c r="I539" s="34"/>
      <c r="J539" s="34"/>
    </row>
    <row r="540" spans="2:10" ht="15.75" customHeight="1" x14ac:dyDescent="0.25">
      <c r="B540" s="33"/>
      <c r="F540" s="34"/>
      <c r="G540" s="34"/>
      <c r="H540" s="34"/>
      <c r="I540" s="34"/>
      <c r="J540" s="34"/>
    </row>
    <row r="541" spans="2:10" ht="15.75" customHeight="1" x14ac:dyDescent="0.25">
      <c r="B541" s="33"/>
      <c r="F541" s="34"/>
      <c r="G541" s="34"/>
      <c r="H541" s="34"/>
      <c r="I541" s="34"/>
      <c r="J541" s="34"/>
    </row>
    <row r="542" spans="2:10" ht="15.75" customHeight="1" x14ac:dyDescent="0.25">
      <c r="B542" s="33"/>
      <c r="F542" s="34"/>
      <c r="G542" s="34"/>
      <c r="H542" s="34"/>
      <c r="I542" s="34"/>
      <c r="J542" s="34"/>
    </row>
    <row r="543" spans="2:10" ht="15.75" customHeight="1" x14ac:dyDescent="0.25">
      <c r="B543" s="33"/>
      <c r="F543" s="34"/>
      <c r="G543" s="34"/>
      <c r="H543" s="34"/>
      <c r="I543" s="34"/>
      <c r="J543" s="34"/>
    </row>
    <row r="544" spans="2:10" ht="15.75" customHeight="1" x14ac:dyDescent="0.25">
      <c r="B544" s="33"/>
      <c r="F544" s="34"/>
      <c r="G544" s="34"/>
      <c r="H544" s="34"/>
      <c r="I544" s="34"/>
      <c r="J544" s="34"/>
    </row>
    <row r="545" spans="2:10" ht="15.75" customHeight="1" x14ac:dyDescent="0.25">
      <c r="B545" s="33"/>
      <c r="F545" s="34"/>
      <c r="G545" s="34"/>
      <c r="H545" s="34"/>
      <c r="I545" s="34"/>
      <c r="J545" s="34"/>
    </row>
    <row r="546" spans="2:10" ht="15.75" customHeight="1" x14ac:dyDescent="0.25">
      <c r="B546" s="33"/>
      <c r="F546" s="34"/>
      <c r="G546" s="34"/>
      <c r="H546" s="34"/>
      <c r="I546" s="34"/>
      <c r="J546" s="34"/>
    </row>
    <row r="547" spans="2:10" ht="15.75" customHeight="1" x14ac:dyDescent="0.25">
      <c r="B547" s="33"/>
      <c r="F547" s="34"/>
      <c r="G547" s="34"/>
      <c r="H547" s="34"/>
      <c r="I547" s="34"/>
      <c r="J547" s="34"/>
    </row>
    <row r="548" spans="2:10" ht="15.75" customHeight="1" x14ac:dyDescent="0.25">
      <c r="B548" s="33"/>
      <c r="F548" s="34"/>
      <c r="G548" s="34"/>
      <c r="H548" s="34"/>
      <c r="I548" s="34"/>
      <c r="J548" s="34"/>
    </row>
    <row r="549" spans="2:10" ht="15.75" customHeight="1" x14ac:dyDescent="0.25">
      <c r="B549" s="33"/>
      <c r="F549" s="34"/>
      <c r="G549" s="34"/>
      <c r="H549" s="34"/>
      <c r="I549" s="34"/>
      <c r="J549" s="34"/>
    </row>
    <row r="550" spans="2:10" ht="15.75" customHeight="1" x14ac:dyDescent="0.25">
      <c r="B550" s="33"/>
      <c r="F550" s="34"/>
      <c r="G550" s="34"/>
      <c r="H550" s="34"/>
      <c r="I550" s="34"/>
      <c r="J550" s="34"/>
    </row>
    <row r="551" spans="2:10" ht="15.75" customHeight="1" x14ac:dyDescent="0.25">
      <c r="B551" s="33"/>
      <c r="F551" s="34"/>
      <c r="G551" s="34"/>
      <c r="H551" s="34"/>
      <c r="I551" s="34"/>
      <c r="J551" s="34"/>
    </row>
    <row r="552" spans="2:10" ht="15.75" customHeight="1" x14ac:dyDescent="0.25">
      <c r="B552" s="33"/>
      <c r="F552" s="34"/>
      <c r="G552" s="34"/>
      <c r="H552" s="34"/>
      <c r="I552" s="34"/>
      <c r="J552" s="34"/>
    </row>
    <row r="553" spans="2:10" ht="15.75" customHeight="1" x14ac:dyDescent="0.25">
      <c r="B553" s="33"/>
      <c r="F553" s="34"/>
      <c r="G553" s="34"/>
      <c r="H553" s="34"/>
      <c r="I553" s="34"/>
      <c r="J553" s="34"/>
    </row>
    <row r="554" spans="2:10" ht="15.75" customHeight="1" x14ac:dyDescent="0.25">
      <c r="B554" s="33"/>
      <c r="F554" s="34"/>
      <c r="G554" s="34"/>
      <c r="H554" s="34"/>
      <c r="I554" s="34"/>
      <c r="J554" s="34"/>
    </row>
    <row r="555" spans="2:10" ht="15.75" customHeight="1" x14ac:dyDescent="0.25">
      <c r="B555" s="33"/>
      <c r="F555" s="34"/>
      <c r="G555" s="34"/>
      <c r="H555" s="34"/>
      <c r="I555" s="34"/>
      <c r="J555" s="34"/>
    </row>
    <row r="556" spans="2:10" ht="15.75" customHeight="1" x14ac:dyDescent="0.25">
      <c r="B556" s="33"/>
      <c r="F556" s="34"/>
      <c r="G556" s="34"/>
      <c r="H556" s="34"/>
      <c r="I556" s="34"/>
      <c r="J556" s="34"/>
    </row>
    <row r="557" spans="2:10" ht="15.75" customHeight="1" x14ac:dyDescent="0.25">
      <c r="B557" s="33"/>
      <c r="F557" s="34"/>
      <c r="G557" s="34"/>
      <c r="H557" s="34"/>
      <c r="I557" s="34"/>
      <c r="J557" s="34"/>
    </row>
    <row r="558" spans="2:10" ht="15.75" customHeight="1" x14ac:dyDescent="0.25">
      <c r="B558" s="33"/>
      <c r="F558" s="34"/>
      <c r="G558" s="34"/>
      <c r="H558" s="34"/>
      <c r="I558" s="34"/>
      <c r="J558" s="34"/>
    </row>
    <row r="559" spans="2:10" ht="15.75" customHeight="1" x14ac:dyDescent="0.25">
      <c r="B559" s="33"/>
      <c r="F559" s="34"/>
      <c r="G559" s="34"/>
      <c r="H559" s="34"/>
      <c r="I559" s="34"/>
      <c r="J559" s="34"/>
    </row>
    <row r="560" spans="2:10" ht="15.75" customHeight="1" x14ac:dyDescent="0.25">
      <c r="B560" s="33"/>
      <c r="F560" s="34"/>
      <c r="G560" s="34"/>
      <c r="H560" s="34"/>
      <c r="I560" s="34"/>
      <c r="J560" s="34"/>
    </row>
    <row r="561" spans="2:10" ht="15.75" customHeight="1" x14ac:dyDescent="0.25">
      <c r="B561" s="33"/>
      <c r="F561" s="34"/>
      <c r="G561" s="34"/>
      <c r="H561" s="34"/>
      <c r="I561" s="34"/>
      <c r="J561" s="34"/>
    </row>
    <row r="562" spans="2:10" ht="15.75" customHeight="1" x14ac:dyDescent="0.25">
      <c r="B562" s="33"/>
      <c r="F562" s="34"/>
      <c r="G562" s="34"/>
      <c r="H562" s="34"/>
      <c r="I562" s="34"/>
      <c r="J562" s="34"/>
    </row>
    <row r="563" spans="2:10" ht="15.75" customHeight="1" x14ac:dyDescent="0.25">
      <c r="B563" s="33"/>
      <c r="F563" s="34"/>
      <c r="G563" s="34"/>
      <c r="H563" s="34"/>
      <c r="I563" s="34"/>
      <c r="J563" s="34"/>
    </row>
    <row r="564" spans="2:10" ht="15.75" customHeight="1" x14ac:dyDescent="0.25">
      <c r="B564" s="33"/>
      <c r="F564" s="34"/>
      <c r="G564" s="34"/>
      <c r="H564" s="34"/>
      <c r="I564" s="34"/>
      <c r="J564" s="34"/>
    </row>
    <row r="565" spans="2:10" ht="15.75" customHeight="1" x14ac:dyDescent="0.25">
      <c r="B565" s="33"/>
      <c r="F565" s="34"/>
      <c r="G565" s="34"/>
      <c r="H565" s="34"/>
      <c r="I565" s="34"/>
      <c r="J565" s="34"/>
    </row>
    <row r="566" spans="2:10" ht="15.75" customHeight="1" x14ac:dyDescent="0.25">
      <c r="B566" s="33"/>
      <c r="F566" s="34"/>
      <c r="G566" s="34"/>
      <c r="H566" s="34"/>
      <c r="I566" s="34"/>
      <c r="J566" s="34"/>
    </row>
    <row r="567" spans="2:10" ht="15.75" customHeight="1" x14ac:dyDescent="0.25">
      <c r="B567" s="33"/>
      <c r="F567" s="34"/>
      <c r="G567" s="34"/>
      <c r="H567" s="34"/>
      <c r="I567" s="34"/>
      <c r="J567" s="34"/>
    </row>
    <row r="568" spans="2:10" ht="15.75" customHeight="1" x14ac:dyDescent="0.25">
      <c r="B568" s="33"/>
      <c r="F568" s="34"/>
      <c r="G568" s="34"/>
      <c r="H568" s="34"/>
      <c r="I568" s="34"/>
      <c r="J568" s="34"/>
    </row>
    <row r="569" spans="2:10" ht="15.75" customHeight="1" x14ac:dyDescent="0.25">
      <c r="B569" s="33"/>
      <c r="F569" s="34"/>
      <c r="G569" s="34"/>
      <c r="H569" s="34"/>
      <c r="I569" s="34"/>
      <c r="J569" s="34"/>
    </row>
    <row r="570" spans="2:10" ht="15.75" customHeight="1" x14ac:dyDescent="0.25">
      <c r="B570" s="33"/>
      <c r="F570" s="34"/>
      <c r="G570" s="34"/>
      <c r="H570" s="34"/>
      <c r="I570" s="34"/>
      <c r="J570" s="34"/>
    </row>
    <row r="571" spans="2:10" ht="15.75" customHeight="1" x14ac:dyDescent="0.25">
      <c r="B571" s="33"/>
      <c r="F571" s="34"/>
      <c r="G571" s="34"/>
      <c r="H571" s="34"/>
      <c r="I571" s="34"/>
      <c r="J571" s="34"/>
    </row>
    <row r="572" spans="2:10" ht="15.75" customHeight="1" x14ac:dyDescent="0.25">
      <c r="B572" s="33"/>
      <c r="F572" s="34"/>
      <c r="G572" s="34"/>
      <c r="H572" s="34"/>
      <c r="I572" s="34"/>
      <c r="J572" s="34"/>
    </row>
    <row r="573" spans="2:10" ht="15.75" customHeight="1" x14ac:dyDescent="0.25">
      <c r="B573" s="33"/>
      <c r="F573" s="34"/>
      <c r="G573" s="34"/>
      <c r="H573" s="34"/>
      <c r="I573" s="34"/>
      <c r="J573" s="34"/>
    </row>
    <row r="574" spans="2:10" ht="15.75" customHeight="1" x14ac:dyDescent="0.25">
      <c r="B574" s="33"/>
      <c r="F574" s="34"/>
      <c r="G574" s="34"/>
      <c r="H574" s="34"/>
      <c r="I574" s="34"/>
      <c r="J574" s="34"/>
    </row>
    <row r="575" spans="2:10" ht="15.75" customHeight="1" x14ac:dyDescent="0.25">
      <c r="B575" s="33"/>
      <c r="F575" s="34"/>
      <c r="G575" s="34"/>
      <c r="H575" s="34"/>
      <c r="I575" s="34"/>
      <c r="J575" s="34"/>
    </row>
    <row r="576" spans="2:10" ht="15.75" customHeight="1" x14ac:dyDescent="0.25">
      <c r="B576" s="33"/>
      <c r="F576" s="34"/>
      <c r="G576" s="34"/>
      <c r="H576" s="34"/>
      <c r="I576" s="34"/>
      <c r="J576" s="34"/>
    </row>
    <row r="577" spans="2:10" ht="15.75" customHeight="1" x14ac:dyDescent="0.25">
      <c r="B577" s="33"/>
      <c r="F577" s="34"/>
      <c r="G577" s="34"/>
      <c r="H577" s="34"/>
      <c r="I577" s="34"/>
      <c r="J577" s="34"/>
    </row>
    <row r="578" spans="2:10" ht="15.75" customHeight="1" x14ac:dyDescent="0.25">
      <c r="B578" s="33"/>
      <c r="F578" s="34"/>
      <c r="G578" s="34"/>
      <c r="H578" s="34"/>
      <c r="I578" s="34"/>
      <c r="J578" s="34"/>
    </row>
    <row r="579" spans="2:10" ht="15.75" customHeight="1" x14ac:dyDescent="0.25">
      <c r="B579" s="33"/>
      <c r="F579" s="34"/>
      <c r="G579" s="34"/>
      <c r="H579" s="34"/>
      <c r="I579" s="34"/>
      <c r="J579" s="34"/>
    </row>
    <row r="580" spans="2:10" ht="15.75" customHeight="1" x14ac:dyDescent="0.25">
      <c r="B580" s="33"/>
      <c r="F580" s="34"/>
      <c r="G580" s="34"/>
      <c r="H580" s="34"/>
      <c r="I580" s="34"/>
      <c r="J580" s="34"/>
    </row>
    <row r="581" spans="2:10" ht="15.75" customHeight="1" x14ac:dyDescent="0.25">
      <c r="B581" s="33"/>
      <c r="F581" s="34"/>
      <c r="G581" s="34"/>
      <c r="H581" s="34"/>
      <c r="I581" s="34"/>
      <c r="J581" s="34"/>
    </row>
    <row r="582" spans="2:10" ht="15.75" customHeight="1" x14ac:dyDescent="0.25">
      <c r="B582" s="33"/>
      <c r="F582" s="34"/>
      <c r="G582" s="34"/>
      <c r="H582" s="34"/>
      <c r="I582" s="34"/>
      <c r="J582" s="34"/>
    </row>
    <row r="583" spans="2:10" ht="15.75" customHeight="1" x14ac:dyDescent="0.25">
      <c r="B583" s="33"/>
      <c r="F583" s="34"/>
      <c r="G583" s="34"/>
      <c r="H583" s="34"/>
      <c r="I583" s="34"/>
      <c r="J583" s="34"/>
    </row>
    <row r="584" spans="2:10" ht="15.75" customHeight="1" x14ac:dyDescent="0.25">
      <c r="B584" s="33"/>
      <c r="F584" s="34"/>
      <c r="G584" s="34"/>
      <c r="H584" s="34"/>
      <c r="I584" s="34"/>
      <c r="J584" s="34"/>
    </row>
    <row r="585" spans="2:10" ht="15.75" customHeight="1" x14ac:dyDescent="0.25">
      <c r="B585" s="33"/>
      <c r="F585" s="34"/>
      <c r="G585" s="34"/>
      <c r="H585" s="34"/>
      <c r="I585" s="34"/>
      <c r="J585" s="34"/>
    </row>
    <row r="586" spans="2:10" ht="15.75" customHeight="1" x14ac:dyDescent="0.25">
      <c r="B586" s="33"/>
      <c r="F586" s="34"/>
      <c r="G586" s="34"/>
      <c r="H586" s="34"/>
      <c r="I586" s="34"/>
      <c r="J586" s="34"/>
    </row>
    <row r="587" spans="2:10" ht="15.75" customHeight="1" x14ac:dyDescent="0.25">
      <c r="B587" s="33"/>
      <c r="F587" s="34"/>
      <c r="G587" s="34"/>
      <c r="H587" s="34"/>
      <c r="I587" s="34"/>
      <c r="J587" s="34"/>
    </row>
    <row r="588" spans="2:10" ht="15.75" customHeight="1" x14ac:dyDescent="0.25">
      <c r="B588" s="33"/>
      <c r="F588" s="34"/>
      <c r="G588" s="34"/>
      <c r="H588" s="34"/>
      <c r="I588" s="34"/>
      <c r="J588" s="34"/>
    </row>
    <row r="589" spans="2:10" ht="15.75" customHeight="1" x14ac:dyDescent="0.25">
      <c r="B589" s="33"/>
      <c r="F589" s="34"/>
      <c r="G589" s="34"/>
      <c r="H589" s="34"/>
      <c r="I589" s="34"/>
      <c r="J589" s="34"/>
    </row>
    <row r="590" spans="2:10" ht="15.75" customHeight="1" x14ac:dyDescent="0.25">
      <c r="B590" s="33"/>
      <c r="F590" s="34"/>
      <c r="G590" s="34"/>
      <c r="H590" s="34"/>
      <c r="I590" s="34"/>
      <c r="J590" s="34"/>
    </row>
    <row r="591" spans="2:10" ht="15.75" customHeight="1" x14ac:dyDescent="0.25">
      <c r="B591" s="33"/>
      <c r="F591" s="34"/>
      <c r="G591" s="34"/>
      <c r="H591" s="34"/>
      <c r="I591" s="34"/>
      <c r="J591" s="34"/>
    </row>
    <row r="592" spans="2:10" ht="15.75" customHeight="1" x14ac:dyDescent="0.25">
      <c r="B592" s="33"/>
      <c r="F592" s="34"/>
      <c r="G592" s="34"/>
      <c r="H592" s="34"/>
      <c r="I592" s="34"/>
      <c r="J592" s="34"/>
    </row>
    <row r="593" spans="2:10" ht="15.75" customHeight="1" x14ac:dyDescent="0.25">
      <c r="B593" s="33"/>
      <c r="F593" s="34"/>
      <c r="G593" s="34"/>
      <c r="H593" s="34"/>
      <c r="I593" s="34"/>
      <c r="J593" s="34"/>
    </row>
    <row r="594" spans="2:10" ht="15.75" customHeight="1" x14ac:dyDescent="0.25">
      <c r="B594" s="33"/>
      <c r="F594" s="34"/>
      <c r="G594" s="34"/>
      <c r="H594" s="34"/>
      <c r="I594" s="34"/>
      <c r="J594" s="34"/>
    </row>
    <row r="595" spans="2:10" ht="15.75" customHeight="1" x14ac:dyDescent="0.25">
      <c r="B595" s="33"/>
      <c r="F595" s="34"/>
      <c r="G595" s="34"/>
      <c r="H595" s="34"/>
      <c r="I595" s="34"/>
      <c r="J595" s="34"/>
    </row>
    <row r="596" spans="2:10" ht="15.75" customHeight="1" x14ac:dyDescent="0.25">
      <c r="B596" s="33"/>
      <c r="F596" s="34"/>
      <c r="G596" s="34"/>
      <c r="H596" s="34"/>
      <c r="I596" s="34"/>
      <c r="J596" s="34"/>
    </row>
    <row r="597" spans="2:10" ht="15.75" customHeight="1" x14ac:dyDescent="0.25">
      <c r="B597" s="33"/>
      <c r="F597" s="34"/>
      <c r="G597" s="34"/>
      <c r="H597" s="34"/>
      <c r="I597" s="34"/>
      <c r="J597" s="34"/>
    </row>
    <row r="598" spans="2:10" ht="15.75" customHeight="1" x14ac:dyDescent="0.25">
      <c r="B598" s="33"/>
      <c r="F598" s="34"/>
      <c r="G598" s="34"/>
      <c r="H598" s="34"/>
      <c r="I598" s="34"/>
      <c r="J598" s="34"/>
    </row>
    <row r="599" spans="2:10" ht="15.75" customHeight="1" x14ac:dyDescent="0.25">
      <c r="B599" s="33"/>
      <c r="F599" s="34"/>
      <c r="G599" s="34"/>
      <c r="H599" s="34"/>
      <c r="I599" s="34"/>
      <c r="J599" s="34"/>
    </row>
    <row r="600" spans="2:10" ht="15.75" customHeight="1" x14ac:dyDescent="0.25">
      <c r="B600" s="33"/>
      <c r="F600" s="34"/>
      <c r="G600" s="34"/>
      <c r="H600" s="34"/>
      <c r="I600" s="34"/>
      <c r="J600" s="34"/>
    </row>
    <row r="601" spans="2:10" ht="15.75" customHeight="1" x14ac:dyDescent="0.25">
      <c r="B601" s="33"/>
      <c r="F601" s="34"/>
      <c r="G601" s="34"/>
      <c r="H601" s="34"/>
      <c r="I601" s="34"/>
      <c r="J601" s="34"/>
    </row>
    <row r="602" spans="2:10" ht="15.75" customHeight="1" x14ac:dyDescent="0.25">
      <c r="B602" s="33"/>
      <c r="F602" s="34"/>
      <c r="G602" s="34"/>
      <c r="H602" s="34"/>
      <c r="I602" s="34"/>
      <c r="J602" s="34"/>
    </row>
    <row r="603" spans="2:10" ht="15.75" customHeight="1" x14ac:dyDescent="0.25">
      <c r="B603" s="33"/>
      <c r="F603" s="34"/>
      <c r="G603" s="34"/>
      <c r="H603" s="34"/>
      <c r="I603" s="34"/>
      <c r="J603" s="34"/>
    </row>
    <row r="604" spans="2:10" ht="15.75" customHeight="1" x14ac:dyDescent="0.25">
      <c r="B604" s="33"/>
      <c r="F604" s="34"/>
      <c r="G604" s="34"/>
      <c r="H604" s="34"/>
      <c r="I604" s="34"/>
      <c r="J604" s="34"/>
    </row>
    <row r="605" spans="2:10" ht="15.75" customHeight="1" x14ac:dyDescent="0.25">
      <c r="B605" s="33"/>
      <c r="F605" s="34"/>
      <c r="G605" s="34"/>
      <c r="H605" s="34"/>
      <c r="I605" s="34"/>
      <c r="J605" s="34"/>
    </row>
    <row r="606" spans="2:10" ht="15.75" customHeight="1" x14ac:dyDescent="0.25">
      <c r="B606" s="33"/>
      <c r="F606" s="34"/>
      <c r="G606" s="34"/>
      <c r="H606" s="34"/>
      <c r="I606" s="34"/>
      <c r="J606" s="34"/>
    </row>
    <row r="607" spans="2:10" ht="15.75" customHeight="1" x14ac:dyDescent="0.25">
      <c r="B607" s="33"/>
      <c r="F607" s="34"/>
      <c r="G607" s="34"/>
      <c r="H607" s="34"/>
      <c r="I607" s="34"/>
      <c r="J607" s="34"/>
    </row>
    <row r="608" spans="2:10" ht="15.75" customHeight="1" x14ac:dyDescent="0.25">
      <c r="B608" s="33"/>
      <c r="F608" s="34"/>
      <c r="G608" s="34"/>
      <c r="H608" s="34"/>
      <c r="I608" s="34"/>
      <c r="J608" s="34"/>
    </row>
    <row r="609" spans="2:10" ht="15.75" customHeight="1" x14ac:dyDescent="0.25">
      <c r="B609" s="33"/>
      <c r="F609" s="34"/>
      <c r="G609" s="34"/>
      <c r="H609" s="34"/>
      <c r="I609" s="34"/>
      <c r="J609" s="34"/>
    </row>
    <row r="610" spans="2:10" ht="15.75" customHeight="1" x14ac:dyDescent="0.25">
      <c r="B610" s="33"/>
      <c r="F610" s="34"/>
      <c r="G610" s="34"/>
      <c r="H610" s="34"/>
      <c r="I610" s="34"/>
      <c r="J610" s="34"/>
    </row>
    <row r="611" spans="2:10" ht="15.75" customHeight="1" x14ac:dyDescent="0.25">
      <c r="B611" s="33"/>
      <c r="F611" s="34"/>
      <c r="G611" s="34"/>
      <c r="H611" s="34"/>
      <c r="I611" s="34"/>
      <c r="J611" s="34"/>
    </row>
    <row r="612" spans="2:10" ht="15.75" customHeight="1" x14ac:dyDescent="0.25">
      <c r="B612" s="33"/>
      <c r="F612" s="34"/>
      <c r="G612" s="34"/>
      <c r="H612" s="34"/>
      <c r="I612" s="34"/>
      <c r="J612" s="34"/>
    </row>
    <row r="613" spans="2:10" ht="15.75" customHeight="1" x14ac:dyDescent="0.25">
      <c r="B613" s="33"/>
      <c r="F613" s="34"/>
      <c r="G613" s="34"/>
      <c r="H613" s="34"/>
      <c r="I613" s="34"/>
      <c r="J613" s="34"/>
    </row>
    <row r="614" spans="2:10" ht="15.75" customHeight="1" x14ac:dyDescent="0.25">
      <c r="B614" s="33"/>
      <c r="F614" s="34"/>
      <c r="G614" s="34"/>
      <c r="H614" s="34"/>
      <c r="I614" s="34"/>
      <c r="J614" s="34"/>
    </row>
    <row r="615" spans="2:10" ht="15.75" customHeight="1" x14ac:dyDescent="0.25">
      <c r="B615" s="33"/>
      <c r="F615" s="34"/>
      <c r="G615" s="34"/>
      <c r="H615" s="34"/>
      <c r="I615" s="34"/>
      <c r="J615" s="34"/>
    </row>
    <row r="616" spans="2:10" ht="15.75" customHeight="1" x14ac:dyDescent="0.25">
      <c r="B616" s="33"/>
      <c r="F616" s="34"/>
      <c r="G616" s="34"/>
      <c r="H616" s="34"/>
      <c r="I616" s="34"/>
      <c r="J616" s="34"/>
    </row>
    <row r="617" spans="2:10" ht="15.75" customHeight="1" x14ac:dyDescent="0.25">
      <c r="B617" s="33"/>
      <c r="F617" s="34"/>
      <c r="G617" s="34"/>
      <c r="H617" s="34"/>
      <c r="I617" s="34"/>
      <c r="J617" s="34"/>
    </row>
    <row r="618" spans="2:10" ht="15.75" customHeight="1" x14ac:dyDescent="0.25">
      <c r="B618" s="33"/>
      <c r="F618" s="34"/>
      <c r="G618" s="34"/>
      <c r="H618" s="34"/>
      <c r="I618" s="34"/>
      <c r="J618" s="34"/>
    </row>
    <row r="619" spans="2:10" ht="15.75" customHeight="1" x14ac:dyDescent="0.25">
      <c r="B619" s="33"/>
      <c r="F619" s="34"/>
      <c r="G619" s="34"/>
      <c r="H619" s="34"/>
      <c r="I619" s="34"/>
      <c r="J619" s="34"/>
    </row>
    <row r="620" spans="2:10" ht="15.75" customHeight="1" x14ac:dyDescent="0.25">
      <c r="B620" s="33"/>
      <c r="F620" s="34"/>
      <c r="G620" s="34"/>
      <c r="H620" s="34"/>
      <c r="I620" s="34"/>
      <c r="J620" s="34"/>
    </row>
    <row r="621" spans="2:10" ht="15.75" customHeight="1" x14ac:dyDescent="0.25">
      <c r="B621" s="33"/>
      <c r="F621" s="34"/>
      <c r="G621" s="34"/>
      <c r="H621" s="34"/>
      <c r="I621" s="34"/>
      <c r="J621" s="34"/>
    </row>
    <row r="622" spans="2:10" ht="15.75" customHeight="1" x14ac:dyDescent="0.25">
      <c r="B622" s="33"/>
      <c r="F622" s="34"/>
      <c r="G622" s="34"/>
      <c r="H622" s="34"/>
      <c r="I622" s="34"/>
      <c r="J622" s="34"/>
    </row>
    <row r="623" spans="2:10" ht="15.75" customHeight="1" x14ac:dyDescent="0.25">
      <c r="B623" s="33"/>
      <c r="F623" s="34"/>
      <c r="G623" s="34"/>
      <c r="H623" s="34"/>
      <c r="I623" s="34"/>
      <c r="J623" s="34"/>
    </row>
    <row r="624" spans="2:10" ht="15.75" customHeight="1" x14ac:dyDescent="0.25">
      <c r="B624" s="33"/>
      <c r="F624" s="34"/>
      <c r="G624" s="34"/>
      <c r="H624" s="34"/>
      <c r="I624" s="34"/>
      <c r="J624" s="34"/>
    </row>
    <row r="625" spans="2:10" ht="15.75" customHeight="1" x14ac:dyDescent="0.25">
      <c r="B625" s="33"/>
      <c r="F625" s="34"/>
      <c r="G625" s="34"/>
      <c r="H625" s="34"/>
      <c r="I625" s="34"/>
      <c r="J625" s="34"/>
    </row>
    <row r="626" spans="2:10" ht="15.75" customHeight="1" x14ac:dyDescent="0.25">
      <c r="B626" s="33"/>
      <c r="F626" s="34"/>
      <c r="G626" s="34"/>
      <c r="H626" s="34"/>
      <c r="I626" s="34"/>
      <c r="J626" s="34"/>
    </row>
    <row r="627" spans="2:10" ht="15.75" customHeight="1" x14ac:dyDescent="0.25">
      <c r="B627" s="33"/>
      <c r="F627" s="34"/>
      <c r="G627" s="34"/>
      <c r="H627" s="34"/>
      <c r="I627" s="34"/>
      <c r="J627" s="34"/>
    </row>
    <row r="628" spans="2:10" ht="15.75" customHeight="1" x14ac:dyDescent="0.25">
      <c r="B628" s="33"/>
      <c r="F628" s="34"/>
      <c r="G628" s="34"/>
      <c r="H628" s="34"/>
      <c r="I628" s="34"/>
      <c r="J628" s="34"/>
    </row>
    <row r="629" spans="2:10" ht="15.75" customHeight="1" x14ac:dyDescent="0.25">
      <c r="B629" s="33"/>
      <c r="F629" s="34"/>
      <c r="G629" s="34"/>
      <c r="H629" s="34"/>
      <c r="I629" s="34"/>
      <c r="J629" s="34"/>
    </row>
    <row r="630" spans="2:10" ht="15.75" customHeight="1" x14ac:dyDescent="0.25">
      <c r="B630" s="33"/>
      <c r="F630" s="34"/>
      <c r="G630" s="34"/>
      <c r="H630" s="34"/>
      <c r="I630" s="34"/>
      <c r="J630" s="34"/>
    </row>
    <row r="631" spans="2:10" ht="15.75" customHeight="1" x14ac:dyDescent="0.25">
      <c r="B631" s="33"/>
      <c r="F631" s="34"/>
      <c r="G631" s="34"/>
      <c r="H631" s="34"/>
      <c r="I631" s="34"/>
      <c r="J631" s="34"/>
    </row>
    <row r="632" spans="2:10" ht="15.75" customHeight="1" x14ac:dyDescent="0.25">
      <c r="B632" s="33"/>
      <c r="F632" s="34"/>
      <c r="G632" s="34"/>
      <c r="H632" s="34"/>
      <c r="I632" s="34"/>
      <c r="J632" s="34"/>
    </row>
    <row r="633" spans="2:10" ht="15.75" customHeight="1" x14ac:dyDescent="0.25">
      <c r="B633" s="33"/>
      <c r="F633" s="34"/>
      <c r="G633" s="34"/>
      <c r="H633" s="34"/>
      <c r="I633" s="34"/>
      <c r="J633" s="34"/>
    </row>
    <row r="634" spans="2:10" ht="15.75" customHeight="1" x14ac:dyDescent="0.25">
      <c r="B634" s="33"/>
      <c r="F634" s="34"/>
      <c r="G634" s="34"/>
      <c r="H634" s="34"/>
      <c r="I634" s="34"/>
      <c r="J634" s="34"/>
    </row>
    <row r="635" spans="2:10" ht="15.75" customHeight="1" x14ac:dyDescent="0.25">
      <c r="B635" s="33"/>
      <c r="F635" s="34"/>
      <c r="G635" s="34"/>
      <c r="H635" s="34"/>
      <c r="I635" s="34"/>
      <c r="J635" s="34"/>
    </row>
    <row r="636" spans="2:10" ht="15.75" customHeight="1" x14ac:dyDescent="0.25">
      <c r="B636" s="33"/>
      <c r="F636" s="34"/>
      <c r="G636" s="34"/>
      <c r="H636" s="34"/>
      <c r="I636" s="34"/>
      <c r="J636" s="34"/>
    </row>
    <row r="637" spans="2:10" ht="15.75" customHeight="1" x14ac:dyDescent="0.25">
      <c r="B637" s="33"/>
      <c r="F637" s="34"/>
      <c r="G637" s="34"/>
      <c r="H637" s="34"/>
      <c r="I637" s="34"/>
      <c r="J637" s="34"/>
    </row>
    <row r="638" spans="2:10" ht="15.75" customHeight="1" x14ac:dyDescent="0.25">
      <c r="B638" s="33"/>
      <c r="F638" s="34"/>
      <c r="G638" s="34"/>
      <c r="H638" s="34"/>
      <c r="I638" s="34"/>
      <c r="J638" s="34"/>
    </row>
    <row r="639" spans="2:10" ht="15.75" customHeight="1" x14ac:dyDescent="0.25">
      <c r="B639" s="33"/>
      <c r="F639" s="34"/>
      <c r="G639" s="34"/>
      <c r="H639" s="34"/>
      <c r="I639" s="34"/>
      <c r="J639" s="34"/>
    </row>
    <row r="640" spans="2:10" ht="15.75" customHeight="1" x14ac:dyDescent="0.25">
      <c r="B640" s="33"/>
      <c r="F640" s="34"/>
      <c r="G640" s="34"/>
      <c r="H640" s="34"/>
      <c r="I640" s="34"/>
      <c r="J640" s="34"/>
    </row>
    <row r="641" spans="2:10" ht="15.75" customHeight="1" x14ac:dyDescent="0.25">
      <c r="B641" s="33"/>
      <c r="F641" s="34"/>
      <c r="G641" s="34"/>
      <c r="H641" s="34"/>
      <c r="I641" s="34"/>
      <c r="J641" s="34"/>
    </row>
    <row r="642" spans="2:10" ht="15.75" customHeight="1" x14ac:dyDescent="0.25">
      <c r="B642" s="33"/>
      <c r="F642" s="34"/>
      <c r="G642" s="34"/>
      <c r="H642" s="34"/>
      <c r="I642" s="34"/>
      <c r="J642" s="34"/>
    </row>
    <row r="643" spans="2:10" ht="15.75" customHeight="1" x14ac:dyDescent="0.25">
      <c r="B643" s="33"/>
      <c r="F643" s="34"/>
      <c r="G643" s="34"/>
      <c r="H643" s="34"/>
      <c r="I643" s="34"/>
      <c r="J643" s="34"/>
    </row>
    <row r="644" spans="2:10" ht="15.75" customHeight="1" x14ac:dyDescent="0.25">
      <c r="B644" s="33"/>
      <c r="F644" s="34"/>
      <c r="G644" s="34"/>
      <c r="H644" s="34"/>
      <c r="I644" s="34"/>
      <c r="J644" s="34"/>
    </row>
    <row r="645" spans="2:10" ht="15.75" customHeight="1" x14ac:dyDescent="0.25">
      <c r="B645" s="33"/>
      <c r="F645" s="34"/>
      <c r="G645" s="34"/>
      <c r="H645" s="34"/>
      <c r="I645" s="34"/>
      <c r="J645" s="34"/>
    </row>
    <row r="646" spans="2:10" ht="15.75" customHeight="1" x14ac:dyDescent="0.25">
      <c r="B646" s="33"/>
      <c r="F646" s="34"/>
      <c r="G646" s="34"/>
      <c r="H646" s="34"/>
      <c r="I646" s="34"/>
      <c r="J646" s="34"/>
    </row>
    <row r="647" spans="2:10" ht="15.75" customHeight="1" x14ac:dyDescent="0.25">
      <c r="B647" s="33"/>
      <c r="F647" s="34"/>
      <c r="G647" s="34"/>
      <c r="H647" s="34"/>
      <c r="I647" s="34"/>
      <c r="J647" s="34"/>
    </row>
    <row r="648" spans="2:10" ht="15.75" customHeight="1" x14ac:dyDescent="0.25">
      <c r="B648" s="33"/>
      <c r="F648" s="34"/>
      <c r="G648" s="34"/>
      <c r="H648" s="34"/>
      <c r="I648" s="34"/>
      <c r="J648" s="34"/>
    </row>
    <row r="649" spans="2:10" ht="15.75" customHeight="1" x14ac:dyDescent="0.25">
      <c r="B649" s="33"/>
      <c r="F649" s="34"/>
      <c r="G649" s="34"/>
      <c r="H649" s="34"/>
      <c r="I649" s="34"/>
      <c r="J649" s="34"/>
    </row>
    <row r="650" spans="2:10" ht="15.75" customHeight="1" x14ac:dyDescent="0.25">
      <c r="B650" s="33"/>
      <c r="F650" s="34"/>
      <c r="G650" s="34"/>
      <c r="H650" s="34"/>
      <c r="I650" s="34"/>
      <c r="J650" s="34"/>
    </row>
    <row r="651" spans="2:10" ht="15.75" customHeight="1" x14ac:dyDescent="0.25">
      <c r="B651" s="33"/>
      <c r="F651" s="34"/>
      <c r="G651" s="34"/>
      <c r="H651" s="34"/>
      <c r="I651" s="34"/>
      <c r="J651" s="34"/>
    </row>
    <row r="652" spans="2:10" ht="15.75" customHeight="1" x14ac:dyDescent="0.25">
      <c r="B652" s="33"/>
      <c r="F652" s="34"/>
      <c r="G652" s="34"/>
      <c r="H652" s="34"/>
      <c r="I652" s="34"/>
      <c r="J652" s="34"/>
    </row>
    <row r="653" spans="2:10" ht="15.75" customHeight="1" x14ac:dyDescent="0.25">
      <c r="B653" s="33"/>
      <c r="F653" s="34"/>
      <c r="G653" s="34"/>
      <c r="H653" s="34"/>
      <c r="I653" s="34"/>
      <c r="J653" s="34"/>
    </row>
    <row r="654" spans="2:10" ht="15.75" customHeight="1" x14ac:dyDescent="0.25">
      <c r="B654" s="33"/>
      <c r="F654" s="34"/>
      <c r="G654" s="34"/>
      <c r="H654" s="34"/>
      <c r="I654" s="34"/>
      <c r="J654" s="34"/>
    </row>
    <row r="655" spans="2:10" ht="15.75" customHeight="1" x14ac:dyDescent="0.25">
      <c r="B655" s="33"/>
      <c r="F655" s="34"/>
      <c r="G655" s="34"/>
      <c r="H655" s="34"/>
      <c r="I655" s="34"/>
      <c r="J655" s="34"/>
    </row>
    <row r="656" spans="2:10" ht="15.75" customHeight="1" x14ac:dyDescent="0.25">
      <c r="B656" s="33"/>
      <c r="F656" s="34"/>
      <c r="G656" s="34"/>
      <c r="H656" s="34"/>
      <c r="I656" s="34"/>
      <c r="J656" s="34"/>
    </row>
    <row r="657" spans="2:10" ht="15.75" customHeight="1" x14ac:dyDescent="0.25">
      <c r="B657" s="33"/>
      <c r="F657" s="34"/>
      <c r="G657" s="34"/>
      <c r="H657" s="34"/>
      <c r="I657" s="34"/>
      <c r="J657" s="34"/>
    </row>
    <row r="658" spans="2:10" ht="15.75" customHeight="1" x14ac:dyDescent="0.25">
      <c r="B658" s="33"/>
      <c r="F658" s="34"/>
      <c r="G658" s="34"/>
      <c r="H658" s="34"/>
      <c r="I658" s="34"/>
      <c r="J658" s="34"/>
    </row>
    <row r="659" spans="2:10" ht="15.75" customHeight="1" x14ac:dyDescent="0.25">
      <c r="B659" s="33"/>
      <c r="F659" s="34"/>
      <c r="G659" s="34"/>
      <c r="H659" s="34"/>
      <c r="I659" s="34"/>
      <c r="J659" s="34"/>
    </row>
    <row r="660" spans="2:10" ht="15.75" customHeight="1" x14ac:dyDescent="0.25">
      <c r="B660" s="33"/>
      <c r="F660" s="34"/>
      <c r="G660" s="34"/>
      <c r="H660" s="34"/>
      <c r="I660" s="34"/>
      <c r="J660" s="34"/>
    </row>
    <row r="661" spans="2:10" ht="15.75" customHeight="1" x14ac:dyDescent="0.25">
      <c r="B661" s="33"/>
      <c r="F661" s="34"/>
      <c r="G661" s="34"/>
      <c r="H661" s="34"/>
      <c r="I661" s="34"/>
      <c r="J661" s="34"/>
    </row>
    <row r="662" spans="2:10" ht="15.75" customHeight="1" x14ac:dyDescent="0.25">
      <c r="B662" s="33"/>
      <c r="F662" s="34"/>
      <c r="G662" s="34"/>
      <c r="H662" s="34"/>
      <c r="I662" s="34"/>
      <c r="J662" s="34"/>
    </row>
    <row r="663" spans="2:10" ht="15.75" customHeight="1" x14ac:dyDescent="0.25">
      <c r="B663" s="33"/>
      <c r="F663" s="34"/>
      <c r="G663" s="34"/>
      <c r="H663" s="34"/>
      <c r="I663" s="34"/>
      <c r="J663" s="34"/>
    </row>
    <row r="664" spans="2:10" ht="15.75" customHeight="1" x14ac:dyDescent="0.25">
      <c r="B664" s="33"/>
      <c r="F664" s="34"/>
      <c r="G664" s="34"/>
      <c r="H664" s="34"/>
      <c r="I664" s="34"/>
      <c r="J664" s="34"/>
    </row>
    <row r="665" spans="2:10" ht="15.75" customHeight="1" x14ac:dyDescent="0.25">
      <c r="B665" s="33"/>
      <c r="F665" s="34"/>
      <c r="G665" s="34"/>
      <c r="H665" s="34"/>
      <c r="I665" s="34"/>
      <c r="J665" s="34"/>
    </row>
    <row r="666" spans="2:10" ht="15.75" customHeight="1" x14ac:dyDescent="0.25">
      <c r="B666" s="33"/>
      <c r="F666" s="34"/>
      <c r="G666" s="34"/>
      <c r="H666" s="34"/>
      <c r="I666" s="34"/>
      <c r="J666" s="34"/>
    </row>
    <row r="667" spans="2:10" ht="15.75" customHeight="1" x14ac:dyDescent="0.25">
      <c r="B667" s="33"/>
      <c r="F667" s="34"/>
      <c r="G667" s="34"/>
      <c r="H667" s="34"/>
      <c r="I667" s="34"/>
      <c r="J667" s="34"/>
    </row>
    <row r="668" spans="2:10" ht="15.75" customHeight="1" x14ac:dyDescent="0.25">
      <c r="B668" s="33"/>
      <c r="F668" s="34"/>
      <c r="G668" s="34"/>
      <c r="H668" s="34"/>
      <c r="I668" s="34"/>
      <c r="J668" s="34"/>
    </row>
    <row r="669" spans="2:10" ht="15.75" customHeight="1" x14ac:dyDescent="0.25">
      <c r="B669" s="33"/>
      <c r="F669" s="34"/>
      <c r="G669" s="34"/>
      <c r="H669" s="34"/>
      <c r="I669" s="34"/>
      <c r="J669" s="34"/>
    </row>
    <row r="670" spans="2:10" ht="15.75" customHeight="1" x14ac:dyDescent="0.25">
      <c r="B670" s="33"/>
      <c r="F670" s="34"/>
      <c r="G670" s="34"/>
      <c r="H670" s="34"/>
      <c r="I670" s="34"/>
      <c r="J670" s="34"/>
    </row>
    <row r="671" spans="2:10" ht="15.75" customHeight="1" x14ac:dyDescent="0.25">
      <c r="B671" s="33"/>
      <c r="F671" s="34"/>
      <c r="G671" s="34"/>
      <c r="H671" s="34"/>
      <c r="I671" s="34"/>
      <c r="J671" s="34"/>
    </row>
    <row r="672" spans="2:10" ht="15.75" customHeight="1" x14ac:dyDescent="0.25">
      <c r="B672" s="33"/>
      <c r="F672" s="34"/>
      <c r="G672" s="34"/>
      <c r="H672" s="34"/>
      <c r="I672" s="34"/>
      <c r="J672" s="34"/>
    </row>
    <row r="673" spans="2:10" ht="15.75" customHeight="1" x14ac:dyDescent="0.25">
      <c r="B673" s="33"/>
      <c r="F673" s="34"/>
      <c r="G673" s="34"/>
      <c r="H673" s="34"/>
      <c r="I673" s="34"/>
      <c r="J673" s="34"/>
    </row>
    <row r="674" spans="2:10" ht="15.75" customHeight="1" x14ac:dyDescent="0.25">
      <c r="B674" s="33"/>
      <c r="F674" s="34"/>
      <c r="G674" s="34"/>
      <c r="H674" s="34"/>
      <c r="I674" s="34"/>
      <c r="J674" s="34"/>
    </row>
    <row r="675" spans="2:10" ht="15.75" customHeight="1" x14ac:dyDescent="0.25">
      <c r="B675" s="33"/>
      <c r="F675" s="34"/>
      <c r="G675" s="34"/>
      <c r="H675" s="34"/>
      <c r="I675" s="34"/>
      <c r="J675" s="34"/>
    </row>
    <row r="676" spans="2:10" ht="15.75" customHeight="1" x14ac:dyDescent="0.25">
      <c r="B676" s="33"/>
      <c r="F676" s="34"/>
      <c r="G676" s="34"/>
      <c r="H676" s="34"/>
      <c r="I676" s="34"/>
      <c r="J676" s="34"/>
    </row>
    <row r="677" spans="2:10" ht="15.75" customHeight="1" x14ac:dyDescent="0.25">
      <c r="B677" s="33"/>
      <c r="F677" s="34"/>
      <c r="G677" s="34"/>
      <c r="H677" s="34"/>
      <c r="I677" s="34"/>
      <c r="J677" s="34"/>
    </row>
    <row r="678" spans="2:10" ht="15.75" customHeight="1" x14ac:dyDescent="0.25">
      <c r="B678" s="33"/>
      <c r="F678" s="34"/>
      <c r="G678" s="34"/>
      <c r="H678" s="34"/>
      <c r="I678" s="34"/>
      <c r="J678" s="34"/>
    </row>
    <row r="679" spans="2:10" ht="15.75" customHeight="1" x14ac:dyDescent="0.25">
      <c r="B679" s="33"/>
      <c r="F679" s="34"/>
      <c r="G679" s="34"/>
      <c r="H679" s="34"/>
      <c r="I679" s="34"/>
      <c r="J679" s="34"/>
    </row>
    <row r="680" spans="2:10" ht="15.75" customHeight="1" x14ac:dyDescent="0.25">
      <c r="B680" s="33"/>
      <c r="F680" s="34"/>
      <c r="G680" s="34"/>
      <c r="H680" s="34"/>
      <c r="I680" s="34"/>
      <c r="J680" s="34"/>
    </row>
    <row r="681" spans="2:10" ht="15.75" customHeight="1" x14ac:dyDescent="0.25">
      <c r="B681" s="33"/>
      <c r="F681" s="34"/>
      <c r="G681" s="34"/>
      <c r="H681" s="34"/>
      <c r="I681" s="34"/>
      <c r="J681" s="34"/>
    </row>
    <row r="682" spans="2:10" ht="15.75" customHeight="1" x14ac:dyDescent="0.25">
      <c r="B682" s="33"/>
      <c r="F682" s="34"/>
      <c r="G682" s="34"/>
      <c r="H682" s="34"/>
      <c r="I682" s="34"/>
      <c r="J682" s="34"/>
    </row>
    <row r="683" spans="2:10" ht="15.75" customHeight="1" x14ac:dyDescent="0.25">
      <c r="B683" s="33"/>
      <c r="F683" s="34"/>
      <c r="G683" s="34"/>
      <c r="H683" s="34"/>
      <c r="I683" s="34"/>
      <c r="J683" s="34"/>
    </row>
    <row r="684" spans="2:10" ht="15.75" customHeight="1" x14ac:dyDescent="0.25">
      <c r="B684" s="33"/>
      <c r="F684" s="34"/>
      <c r="G684" s="34"/>
      <c r="H684" s="34"/>
      <c r="I684" s="34"/>
      <c r="J684" s="34"/>
    </row>
    <row r="685" spans="2:10" ht="15.75" customHeight="1" x14ac:dyDescent="0.25">
      <c r="B685" s="33"/>
      <c r="F685" s="34"/>
      <c r="G685" s="34"/>
      <c r="H685" s="34"/>
      <c r="I685" s="34"/>
      <c r="J685" s="34"/>
    </row>
    <row r="686" spans="2:10" ht="15.75" customHeight="1" x14ac:dyDescent="0.25">
      <c r="B686" s="33"/>
      <c r="F686" s="34"/>
      <c r="G686" s="34"/>
      <c r="H686" s="34"/>
      <c r="I686" s="34"/>
      <c r="J686" s="34"/>
    </row>
    <row r="687" spans="2:10" ht="15.75" customHeight="1" x14ac:dyDescent="0.25">
      <c r="B687" s="33"/>
      <c r="F687" s="34"/>
      <c r="G687" s="34"/>
      <c r="H687" s="34"/>
      <c r="I687" s="34"/>
      <c r="J687" s="34"/>
    </row>
    <row r="688" spans="2:10" ht="15.75" customHeight="1" x14ac:dyDescent="0.25">
      <c r="B688" s="33"/>
      <c r="F688" s="34"/>
      <c r="G688" s="34"/>
      <c r="H688" s="34"/>
      <c r="I688" s="34"/>
      <c r="J688" s="34"/>
    </row>
    <row r="689" spans="2:10" ht="15.75" customHeight="1" x14ac:dyDescent="0.25">
      <c r="B689" s="33"/>
      <c r="F689" s="34"/>
      <c r="G689" s="34"/>
      <c r="H689" s="34"/>
      <c r="I689" s="34"/>
      <c r="J689" s="34"/>
    </row>
    <row r="690" spans="2:10" ht="15.75" customHeight="1" x14ac:dyDescent="0.25">
      <c r="B690" s="33"/>
      <c r="F690" s="34"/>
      <c r="G690" s="34"/>
      <c r="H690" s="34"/>
      <c r="I690" s="34"/>
      <c r="J690" s="34"/>
    </row>
    <row r="691" spans="2:10" ht="15.75" customHeight="1" x14ac:dyDescent="0.25">
      <c r="B691" s="33"/>
      <c r="F691" s="34"/>
      <c r="G691" s="34"/>
      <c r="H691" s="34"/>
      <c r="I691" s="34"/>
      <c r="J691" s="34"/>
    </row>
    <row r="692" spans="2:10" ht="15.75" customHeight="1" x14ac:dyDescent="0.25">
      <c r="B692" s="33"/>
      <c r="F692" s="34"/>
      <c r="G692" s="34"/>
      <c r="H692" s="34"/>
      <c r="I692" s="34"/>
      <c r="J692" s="34"/>
    </row>
    <row r="693" spans="2:10" ht="15.75" customHeight="1" x14ac:dyDescent="0.25">
      <c r="B693" s="33"/>
      <c r="F693" s="34"/>
      <c r="G693" s="34"/>
      <c r="H693" s="34"/>
      <c r="I693" s="34"/>
      <c r="J693" s="34"/>
    </row>
    <row r="694" spans="2:10" ht="15.75" customHeight="1" x14ac:dyDescent="0.25">
      <c r="B694" s="33"/>
      <c r="F694" s="34"/>
      <c r="G694" s="34"/>
      <c r="H694" s="34"/>
      <c r="I694" s="34"/>
      <c r="J694" s="34"/>
    </row>
    <row r="695" spans="2:10" ht="15.75" customHeight="1" x14ac:dyDescent="0.25">
      <c r="B695" s="33"/>
      <c r="F695" s="34"/>
      <c r="G695" s="34"/>
      <c r="H695" s="34"/>
      <c r="I695" s="34"/>
      <c r="J695" s="34"/>
    </row>
    <row r="696" spans="2:10" ht="15.75" customHeight="1" x14ac:dyDescent="0.25">
      <c r="B696" s="33"/>
      <c r="F696" s="34"/>
      <c r="G696" s="34"/>
      <c r="H696" s="34"/>
      <c r="I696" s="34"/>
      <c r="J696" s="34"/>
    </row>
    <row r="697" spans="2:10" ht="15.75" customHeight="1" x14ac:dyDescent="0.25">
      <c r="B697" s="33"/>
      <c r="F697" s="34"/>
      <c r="G697" s="34"/>
      <c r="H697" s="34"/>
      <c r="I697" s="34"/>
      <c r="J697" s="34"/>
    </row>
    <row r="698" spans="2:10" ht="15.75" customHeight="1" x14ac:dyDescent="0.25">
      <c r="B698" s="33"/>
      <c r="F698" s="34"/>
      <c r="G698" s="34"/>
      <c r="H698" s="34"/>
      <c r="I698" s="34"/>
      <c r="J698" s="34"/>
    </row>
    <row r="699" spans="2:10" ht="15.75" customHeight="1" x14ac:dyDescent="0.25">
      <c r="B699" s="33"/>
      <c r="F699" s="34"/>
      <c r="G699" s="34"/>
      <c r="H699" s="34"/>
      <c r="I699" s="34"/>
      <c r="J699" s="34"/>
    </row>
    <row r="700" spans="2:10" ht="15.75" customHeight="1" x14ac:dyDescent="0.25">
      <c r="B700" s="33"/>
      <c r="F700" s="34"/>
      <c r="G700" s="34"/>
      <c r="H700" s="34"/>
      <c r="I700" s="34"/>
      <c r="J700" s="34"/>
    </row>
    <row r="701" spans="2:10" ht="15.75" customHeight="1" x14ac:dyDescent="0.25">
      <c r="B701" s="33"/>
      <c r="F701" s="34"/>
      <c r="G701" s="34"/>
      <c r="H701" s="34"/>
      <c r="I701" s="34"/>
      <c r="J701" s="34"/>
    </row>
    <row r="702" spans="2:10" ht="15.75" customHeight="1" x14ac:dyDescent="0.25">
      <c r="B702" s="33"/>
      <c r="F702" s="34"/>
      <c r="G702" s="34"/>
      <c r="H702" s="34"/>
      <c r="I702" s="34"/>
      <c r="J702" s="34"/>
    </row>
    <row r="703" spans="2:10" ht="15.75" customHeight="1" x14ac:dyDescent="0.25">
      <c r="B703" s="33"/>
      <c r="F703" s="34"/>
      <c r="G703" s="34"/>
      <c r="H703" s="34"/>
      <c r="I703" s="34"/>
      <c r="J703" s="34"/>
    </row>
    <row r="704" spans="2:10" ht="15.75" customHeight="1" x14ac:dyDescent="0.25">
      <c r="B704" s="33"/>
      <c r="F704" s="34"/>
      <c r="G704" s="34"/>
      <c r="H704" s="34"/>
      <c r="I704" s="34"/>
      <c r="J704" s="34"/>
    </row>
    <row r="705" spans="2:10" ht="15.75" customHeight="1" x14ac:dyDescent="0.25">
      <c r="B705" s="33"/>
      <c r="F705" s="34"/>
      <c r="G705" s="34"/>
      <c r="H705" s="34"/>
      <c r="I705" s="34"/>
      <c r="J705" s="34"/>
    </row>
    <row r="706" spans="2:10" ht="15.75" customHeight="1" x14ac:dyDescent="0.25">
      <c r="B706" s="33"/>
      <c r="F706" s="34"/>
      <c r="G706" s="34"/>
      <c r="H706" s="34"/>
      <c r="I706" s="34"/>
      <c r="J706" s="34"/>
    </row>
    <row r="707" spans="2:10" ht="15.75" customHeight="1" x14ac:dyDescent="0.25">
      <c r="B707" s="33"/>
      <c r="F707" s="34"/>
      <c r="G707" s="34"/>
      <c r="H707" s="34"/>
      <c r="I707" s="34"/>
      <c r="J707" s="34"/>
    </row>
    <row r="708" spans="2:10" ht="15.75" customHeight="1" x14ac:dyDescent="0.25">
      <c r="B708" s="33"/>
      <c r="F708" s="34"/>
      <c r="G708" s="34"/>
      <c r="H708" s="34"/>
      <c r="I708" s="34"/>
      <c r="J708" s="34"/>
    </row>
    <row r="709" spans="2:10" ht="15.75" customHeight="1" x14ac:dyDescent="0.25">
      <c r="B709" s="33"/>
      <c r="F709" s="34"/>
      <c r="G709" s="34"/>
      <c r="H709" s="34"/>
      <c r="I709" s="34"/>
      <c r="J709" s="34"/>
    </row>
    <row r="710" spans="2:10" ht="15.75" customHeight="1" x14ac:dyDescent="0.25">
      <c r="B710" s="33"/>
      <c r="F710" s="34"/>
      <c r="G710" s="34"/>
      <c r="H710" s="34"/>
      <c r="I710" s="34"/>
      <c r="J710" s="34"/>
    </row>
    <row r="711" spans="2:10" ht="15.75" customHeight="1" x14ac:dyDescent="0.25">
      <c r="B711" s="33"/>
      <c r="F711" s="34"/>
      <c r="G711" s="34"/>
      <c r="H711" s="34"/>
      <c r="I711" s="34"/>
      <c r="J711" s="34"/>
    </row>
    <row r="712" spans="2:10" ht="15.75" customHeight="1" x14ac:dyDescent="0.25">
      <c r="B712" s="33"/>
      <c r="F712" s="34"/>
      <c r="G712" s="34"/>
      <c r="H712" s="34"/>
      <c r="I712" s="34"/>
      <c r="J712" s="34"/>
    </row>
    <row r="713" spans="2:10" ht="15.75" customHeight="1" x14ac:dyDescent="0.25">
      <c r="B713" s="33"/>
      <c r="F713" s="34"/>
      <c r="G713" s="34"/>
      <c r="H713" s="34"/>
      <c r="I713" s="34"/>
      <c r="J713" s="34"/>
    </row>
    <row r="714" spans="2:10" ht="15.75" customHeight="1" x14ac:dyDescent="0.25">
      <c r="B714" s="33"/>
      <c r="F714" s="34"/>
      <c r="G714" s="34"/>
      <c r="H714" s="34"/>
      <c r="I714" s="34"/>
      <c r="J714" s="34"/>
    </row>
    <row r="715" spans="2:10" ht="15.75" customHeight="1" x14ac:dyDescent="0.25">
      <c r="B715" s="33"/>
      <c r="F715" s="34"/>
      <c r="G715" s="34"/>
      <c r="H715" s="34"/>
      <c r="I715" s="34"/>
      <c r="J715" s="34"/>
    </row>
    <row r="716" spans="2:10" ht="15.75" customHeight="1" x14ac:dyDescent="0.25">
      <c r="B716" s="33"/>
      <c r="F716" s="34"/>
      <c r="G716" s="34"/>
      <c r="H716" s="34"/>
      <c r="I716" s="34"/>
      <c r="J716" s="34"/>
    </row>
    <row r="717" spans="2:10" ht="15.75" customHeight="1" x14ac:dyDescent="0.25">
      <c r="B717" s="33"/>
      <c r="F717" s="34"/>
      <c r="G717" s="34"/>
      <c r="H717" s="34"/>
      <c r="I717" s="34"/>
      <c r="J717" s="34"/>
    </row>
    <row r="718" spans="2:10" ht="15.75" customHeight="1" x14ac:dyDescent="0.25">
      <c r="B718" s="33"/>
      <c r="F718" s="34"/>
      <c r="G718" s="34"/>
      <c r="H718" s="34"/>
      <c r="I718" s="34"/>
      <c r="J718" s="34"/>
    </row>
    <row r="719" spans="2:10" ht="15.75" customHeight="1" x14ac:dyDescent="0.25">
      <c r="B719" s="33"/>
      <c r="F719" s="34"/>
      <c r="G719" s="34"/>
      <c r="H719" s="34"/>
      <c r="I719" s="34"/>
      <c r="J719" s="34"/>
    </row>
    <row r="720" spans="2:10" ht="15.75" customHeight="1" x14ac:dyDescent="0.25">
      <c r="B720" s="33"/>
      <c r="F720" s="34"/>
      <c r="G720" s="34"/>
      <c r="H720" s="34"/>
      <c r="I720" s="34"/>
      <c r="J720" s="34"/>
    </row>
    <row r="721" spans="2:10" ht="15.75" customHeight="1" x14ac:dyDescent="0.25">
      <c r="B721" s="33"/>
      <c r="F721" s="34"/>
      <c r="G721" s="34"/>
      <c r="H721" s="34"/>
      <c r="I721" s="34"/>
      <c r="J721" s="34"/>
    </row>
    <row r="722" spans="2:10" ht="15.75" customHeight="1" x14ac:dyDescent="0.25">
      <c r="B722" s="33"/>
      <c r="F722" s="34"/>
      <c r="G722" s="34"/>
      <c r="H722" s="34"/>
      <c r="I722" s="34"/>
      <c r="J722" s="34"/>
    </row>
    <row r="723" spans="2:10" ht="15.75" customHeight="1" x14ac:dyDescent="0.25">
      <c r="B723" s="33"/>
      <c r="F723" s="34"/>
      <c r="G723" s="34"/>
      <c r="H723" s="34"/>
      <c r="I723" s="34"/>
      <c r="J723" s="34"/>
    </row>
    <row r="724" spans="2:10" ht="15.75" customHeight="1" x14ac:dyDescent="0.25">
      <c r="B724" s="33"/>
      <c r="F724" s="34"/>
      <c r="G724" s="34"/>
      <c r="H724" s="34"/>
      <c r="I724" s="34"/>
      <c r="J724" s="34"/>
    </row>
    <row r="725" spans="2:10" ht="15.75" customHeight="1" x14ac:dyDescent="0.25">
      <c r="B725" s="33"/>
      <c r="F725" s="34"/>
      <c r="G725" s="34"/>
      <c r="H725" s="34"/>
      <c r="I725" s="34"/>
      <c r="J725" s="34"/>
    </row>
    <row r="726" spans="2:10" ht="15.75" customHeight="1" x14ac:dyDescent="0.25">
      <c r="B726" s="33"/>
      <c r="F726" s="34"/>
      <c r="G726" s="34"/>
      <c r="H726" s="34"/>
      <c r="I726" s="34"/>
      <c r="J726" s="34"/>
    </row>
    <row r="727" spans="2:10" ht="15.75" customHeight="1" x14ac:dyDescent="0.25">
      <c r="B727" s="33"/>
      <c r="F727" s="34"/>
      <c r="G727" s="34"/>
      <c r="H727" s="34"/>
      <c r="I727" s="34"/>
      <c r="J727" s="34"/>
    </row>
    <row r="728" spans="2:10" ht="15.75" customHeight="1" x14ac:dyDescent="0.25">
      <c r="B728" s="33"/>
      <c r="F728" s="34"/>
      <c r="G728" s="34"/>
      <c r="H728" s="34"/>
      <c r="I728" s="34"/>
      <c r="J728" s="34"/>
    </row>
    <row r="729" spans="2:10" ht="15.75" customHeight="1" x14ac:dyDescent="0.25">
      <c r="B729" s="33"/>
      <c r="F729" s="34"/>
      <c r="G729" s="34"/>
      <c r="H729" s="34"/>
      <c r="I729" s="34"/>
      <c r="J729" s="34"/>
    </row>
    <row r="730" spans="2:10" ht="15.75" customHeight="1" x14ac:dyDescent="0.25">
      <c r="B730" s="33"/>
      <c r="F730" s="34"/>
      <c r="G730" s="34"/>
      <c r="H730" s="34"/>
      <c r="I730" s="34"/>
      <c r="J730" s="34"/>
    </row>
    <row r="731" spans="2:10" ht="15.75" customHeight="1" x14ac:dyDescent="0.25">
      <c r="B731" s="33"/>
      <c r="F731" s="34"/>
      <c r="G731" s="34"/>
      <c r="H731" s="34"/>
      <c r="I731" s="34"/>
      <c r="J731" s="34"/>
    </row>
    <row r="732" spans="2:10" ht="15.75" customHeight="1" x14ac:dyDescent="0.25">
      <c r="B732" s="33"/>
      <c r="F732" s="34"/>
      <c r="G732" s="34"/>
      <c r="H732" s="34"/>
      <c r="I732" s="34"/>
      <c r="J732" s="34"/>
    </row>
    <row r="733" spans="2:10" ht="15.75" customHeight="1" x14ac:dyDescent="0.25">
      <c r="B733" s="33"/>
      <c r="F733" s="34"/>
      <c r="G733" s="34"/>
      <c r="H733" s="34"/>
      <c r="I733" s="34"/>
      <c r="J733" s="34"/>
    </row>
    <row r="734" spans="2:10" ht="15.75" customHeight="1" x14ac:dyDescent="0.25">
      <c r="B734" s="33"/>
      <c r="F734" s="34"/>
      <c r="G734" s="34"/>
      <c r="H734" s="34"/>
      <c r="I734" s="34"/>
      <c r="J734" s="34"/>
    </row>
    <row r="735" spans="2:10" ht="15.75" customHeight="1" x14ac:dyDescent="0.25">
      <c r="B735" s="33"/>
      <c r="F735" s="34"/>
      <c r="G735" s="34"/>
      <c r="H735" s="34"/>
      <c r="I735" s="34"/>
      <c r="J735" s="34"/>
    </row>
    <row r="736" spans="2:10" ht="15.75" customHeight="1" x14ac:dyDescent="0.25">
      <c r="B736" s="33"/>
      <c r="F736" s="34"/>
      <c r="G736" s="34"/>
      <c r="H736" s="34"/>
      <c r="I736" s="34"/>
      <c r="J736" s="34"/>
    </row>
    <row r="737" spans="2:10" ht="15.75" customHeight="1" x14ac:dyDescent="0.25">
      <c r="B737" s="33"/>
      <c r="F737" s="34"/>
      <c r="G737" s="34"/>
      <c r="H737" s="34"/>
      <c r="I737" s="34"/>
      <c r="J737" s="34"/>
    </row>
    <row r="738" spans="2:10" ht="15.75" customHeight="1" x14ac:dyDescent="0.25">
      <c r="B738" s="33"/>
      <c r="F738" s="34"/>
      <c r="G738" s="34"/>
      <c r="H738" s="34"/>
      <c r="I738" s="34"/>
      <c r="J738" s="34"/>
    </row>
    <row r="739" spans="2:10" ht="15.75" customHeight="1" x14ac:dyDescent="0.25">
      <c r="B739" s="33"/>
      <c r="F739" s="34"/>
      <c r="G739" s="34"/>
      <c r="H739" s="34"/>
      <c r="I739" s="34"/>
      <c r="J739" s="34"/>
    </row>
    <row r="740" spans="2:10" ht="15.75" customHeight="1" x14ac:dyDescent="0.25">
      <c r="B740" s="33"/>
      <c r="F740" s="34"/>
      <c r="G740" s="34"/>
      <c r="H740" s="34"/>
      <c r="I740" s="34"/>
      <c r="J740" s="34"/>
    </row>
    <row r="741" spans="2:10" ht="15.75" customHeight="1" x14ac:dyDescent="0.25">
      <c r="B741" s="33"/>
      <c r="F741" s="34"/>
      <c r="G741" s="34"/>
      <c r="H741" s="34"/>
      <c r="I741" s="34"/>
      <c r="J741" s="34"/>
    </row>
    <row r="742" spans="2:10" ht="15.75" customHeight="1" x14ac:dyDescent="0.25">
      <c r="B742" s="33"/>
      <c r="F742" s="34"/>
      <c r="G742" s="34"/>
      <c r="H742" s="34"/>
      <c r="I742" s="34"/>
      <c r="J742" s="34"/>
    </row>
    <row r="743" spans="2:10" ht="15.75" customHeight="1" x14ac:dyDescent="0.25">
      <c r="B743" s="33"/>
      <c r="F743" s="34"/>
      <c r="G743" s="34"/>
      <c r="H743" s="34"/>
      <c r="I743" s="34"/>
      <c r="J743" s="34"/>
    </row>
    <row r="744" spans="2:10" ht="15.75" customHeight="1" x14ac:dyDescent="0.25">
      <c r="B744" s="33"/>
      <c r="F744" s="34"/>
      <c r="G744" s="34"/>
      <c r="H744" s="34"/>
      <c r="I744" s="34"/>
      <c r="J744" s="34"/>
    </row>
    <row r="745" spans="2:10" ht="15.75" customHeight="1" x14ac:dyDescent="0.25">
      <c r="B745" s="33"/>
      <c r="F745" s="34"/>
      <c r="G745" s="34"/>
      <c r="H745" s="34"/>
      <c r="I745" s="34"/>
      <c r="J745" s="34"/>
    </row>
    <row r="746" spans="2:10" ht="15.75" customHeight="1" x14ac:dyDescent="0.25">
      <c r="B746" s="33"/>
      <c r="F746" s="34"/>
      <c r="G746" s="34"/>
      <c r="H746" s="34"/>
      <c r="I746" s="34"/>
      <c r="J746" s="34"/>
    </row>
    <row r="747" spans="2:10" ht="15.75" customHeight="1" x14ac:dyDescent="0.25">
      <c r="B747" s="33"/>
      <c r="F747" s="34"/>
      <c r="G747" s="34"/>
      <c r="H747" s="34"/>
      <c r="I747" s="34"/>
      <c r="J747" s="34"/>
    </row>
    <row r="748" spans="2:10" ht="15.75" customHeight="1" x14ac:dyDescent="0.25">
      <c r="B748" s="33"/>
      <c r="F748" s="34"/>
      <c r="G748" s="34"/>
      <c r="H748" s="34"/>
      <c r="I748" s="34"/>
      <c r="J748" s="34"/>
    </row>
    <row r="749" spans="2:10" ht="15.75" customHeight="1" x14ac:dyDescent="0.25">
      <c r="B749" s="33"/>
      <c r="F749" s="34"/>
      <c r="G749" s="34"/>
      <c r="H749" s="34"/>
      <c r="I749" s="34"/>
      <c r="J749" s="34"/>
    </row>
    <row r="750" spans="2:10" ht="15.75" customHeight="1" x14ac:dyDescent="0.25">
      <c r="B750" s="33"/>
      <c r="F750" s="34"/>
      <c r="G750" s="34"/>
      <c r="H750" s="34"/>
      <c r="I750" s="34"/>
      <c r="J750" s="34"/>
    </row>
    <row r="751" spans="2:10" ht="15.75" customHeight="1" x14ac:dyDescent="0.25">
      <c r="B751" s="33"/>
      <c r="F751" s="34"/>
      <c r="G751" s="34"/>
      <c r="H751" s="34"/>
      <c r="I751" s="34"/>
      <c r="J751" s="34"/>
    </row>
    <row r="752" spans="2:10" ht="15.75" customHeight="1" x14ac:dyDescent="0.25">
      <c r="B752" s="33"/>
      <c r="F752" s="34"/>
      <c r="G752" s="34"/>
      <c r="H752" s="34"/>
      <c r="I752" s="34"/>
      <c r="J752" s="34"/>
    </row>
    <row r="753" spans="2:10" ht="15.75" customHeight="1" x14ac:dyDescent="0.25">
      <c r="B753" s="33"/>
      <c r="F753" s="34"/>
      <c r="G753" s="34"/>
      <c r="H753" s="34"/>
      <c r="I753" s="34"/>
      <c r="J753" s="34"/>
    </row>
    <row r="754" spans="2:10" ht="15.75" customHeight="1" x14ac:dyDescent="0.25">
      <c r="B754" s="33"/>
      <c r="F754" s="34"/>
      <c r="G754" s="34"/>
      <c r="H754" s="34"/>
      <c r="I754" s="34"/>
      <c r="J754" s="34"/>
    </row>
    <row r="755" spans="2:10" ht="15.75" customHeight="1" x14ac:dyDescent="0.25">
      <c r="B755" s="33"/>
      <c r="F755" s="34"/>
      <c r="G755" s="34"/>
      <c r="H755" s="34"/>
      <c r="I755" s="34"/>
      <c r="J755" s="34"/>
    </row>
    <row r="756" spans="2:10" ht="15.75" customHeight="1" x14ac:dyDescent="0.25">
      <c r="B756" s="33"/>
      <c r="F756" s="34"/>
      <c r="G756" s="34"/>
      <c r="H756" s="34"/>
      <c r="I756" s="34"/>
      <c r="J756" s="34"/>
    </row>
    <row r="757" spans="2:10" ht="15.75" customHeight="1" x14ac:dyDescent="0.25">
      <c r="B757" s="33"/>
      <c r="F757" s="34"/>
      <c r="G757" s="34"/>
      <c r="H757" s="34"/>
      <c r="I757" s="34"/>
      <c r="J757" s="34"/>
    </row>
    <row r="758" spans="2:10" ht="15.75" customHeight="1" x14ac:dyDescent="0.25">
      <c r="B758" s="33"/>
      <c r="F758" s="34"/>
      <c r="G758" s="34"/>
      <c r="H758" s="34"/>
      <c r="I758" s="34"/>
      <c r="J758" s="34"/>
    </row>
    <row r="759" spans="2:10" ht="15.75" customHeight="1" x14ac:dyDescent="0.25">
      <c r="B759" s="33"/>
      <c r="F759" s="34"/>
      <c r="G759" s="34"/>
      <c r="H759" s="34"/>
      <c r="I759" s="34"/>
      <c r="J759" s="34"/>
    </row>
    <row r="760" spans="2:10" ht="15.75" customHeight="1" x14ac:dyDescent="0.25">
      <c r="B760" s="33"/>
      <c r="F760" s="34"/>
      <c r="G760" s="34"/>
      <c r="H760" s="34"/>
      <c r="I760" s="34"/>
      <c r="J760" s="34"/>
    </row>
    <row r="761" spans="2:10" ht="15.75" customHeight="1" x14ac:dyDescent="0.25">
      <c r="B761" s="33"/>
      <c r="F761" s="34"/>
      <c r="G761" s="34"/>
      <c r="H761" s="34"/>
      <c r="I761" s="34"/>
      <c r="J761" s="34"/>
    </row>
    <row r="762" spans="2:10" ht="15.75" customHeight="1" x14ac:dyDescent="0.25">
      <c r="B762" s="33"/>
      <c r="F762" s="34"/>
      <c r="G762" s="34"/>
      <c r="H762" s="34"/>
      <c r="I762" s="34"/>
      <c r="J762" s="34"/>
    </row>
    <row r="763" spans="2:10" ht="15.75" customHeight="1" x14ac:dyDescent="0.25">
      <c r="B763" s="33"/>
      <c r="F763" s="34"/>
      <c r="G763" s="34"/>
      <c r="H763" s="34"/>
      <c r="I763" s="34"/>
      <c r="J763" s="34"/>
    </row>
    <row r="764" spans="2:10" ht="15.75" customHeight="1" x14ac:dyDescent="0.25">
      <c r="B764" s="33"/>
      <c r="F764" s="34"/>
      <c r="G764" s="34"/>
      <c r="H764" s="34"/>
      <c r="I764" s="34"/>
      <c r="J764" s="34"/>
    </row>
    <row r="765" spans="2:10" ht="15.75" customHeight="1" x14ac:dyDescent="0.25">
      <c r="B765" s="33"/>
      <c r="F765" s="34"/>
      <c r="G765" s="34"/>
      <c r="H765" s="34"/>
      <c r="I765" s="34"/>
      <c r="J765" s="34"/>
    </row>
    <row r="766" spans="2:10" ht="15.75" customHeight="1" x14ac:dyDescent="0.25">
      <c r="B766" s="33"/>
      <c r="F766" s="34"/>
      <c r="G766" s="34"/>
      <c r="H766" s="34"/>
      <c r="I766" s="34"/>
      <c r="J766" s="34"/>
    </row>
    <row r="767" spans="2:10" ht="15.75" customHeight="1" x14ac:dyDescent="0.25">
      <c r="B767" s="33"/>
      <c r="F767" s="34"/>
      <c r="G767" s="34"/>
      <c r="H767" s="34"/>
      <c r="I767" s="34"/>
      <c r="J767" s="34"/>
    </row>
    <row r="768" spans="2:10" ht="15.75" customHeight="1" x14ac:dyDescent="0.25">
      <c r="B768" s="33"/>
      <c r="F768" s="34"/>
      <c r="G768" s="34"/>
      <c r="H768" s="34"/>
      <c r="I768" s="34"/>
      <c r="J768" s="34"/>
    </row>
    <row r="769" spans="2:10" ht="15.75" customHeight="1" x14ac:dyDescent="0.25">
      <c r="B769" s="33"/>
      <c r="F769" s="34"/>
      <c r="G769" s="34"/>
      <c r="H769" s="34"/>
      <c r="I769" s="34"/>
      <c r="J769" s="34"/>
    </row>
    <row r="770" spans="2:10" ht="15.75" customHeight="1" x14ac:dyDescent="0.25">
      <c r="B770" s="33"/>
      <c r="F770" s="34"/>
      <c r="G770" s="34"/>
      <c r="H770" s="34"/>
      <c r="I770" s="34"/>
      <c r="J770" s="34"/>
    </row>
    <row r="771" spans="2:10" ht="15.75" customHeight="1" x14ac:dyDescent="0.25">
      <c r="B771" s="33"/>
      <c r="F771" s="34"/>
      <c r="G771" s="34"/>
      <c r="H771" s="34"/>
      <c r="I771" s="34"/>
      <c r="J771" s="34"/>
    </row>
    <row r="772" spans="2:10" ht="15.75" customHeight="1" x14ac:dyDescent="0.25">
      <c r="B772" s="33"/>
      <c r="F772" s="34"/>
      <c r="G772" s="34"/>
      <c r="H772" s="34"/>
      <c r="I772" s="34"/>
      <c r="J772" s="34"/>
    </row>
    <row r="773" spans="2:10" ht="15.75" customHeight="1" x14ac:dyDescent="0.25">
      <c r="B773" s="33"/>
      <c r="F773" s="34"/>
      <c r="G773" s="34"/>
      <c r="H773" s="34"/>
      <c r="I773" s="34"/>
      <c r="J773" s="34"/>
    </row>
    <row r="774" spans="2:10" ht="15.75" customHeight="1" x14ac:dyDescent="0.25">
      <c r="B774" s="33"/>
      <c r="F774" s="34"/>
      <c r="G774" s="34"/>
      <c r="H774" s="34"/>
      <c r="I774" s="34"/>
      <c r="J774" s="34"/>
    </row>
    <row r="775" spans="2:10" ht="15.75" customHeight="1" x14ac:dyDescent="0.25">
      <c r="B775" s="33"/>
      <c r="F775" s="34"/>
      <c r="G775" s="34"/>
      <c r="H775" s="34"/>
      <c r="I775" s="34"/>
      <c r="J775" s="34"/>
    </row>
    <row r="776" spans="2:10" ht="15.75" customHeight="1" x14ac:dyDescent="0.25">
      <c r="B776" s="33"/>
      <c r="F776" s="34"/>
      <c r="G776" s="34"/>
      <c r="H776" s="34"/>
      <c r="I776" s="34"/>
      <c r="J776" s="34"/>
    </row>
    <row r="777" spans="2:10" ht="15.75" customHeight="1" x14ac:dyDescent="0.25">
      <c r="B777" s="33"/>
      <c r="F777" s="34"/>
      <c r="G777" s="34"/>
      <c r="H777" s="34"/>
      <c r="I777" s="34"/>
      <c r="J777" s="34"/>
    </row>
    <row r="778" spans="2:10" ht="15.75" customHeight="1" x14ac:dyDescent="0.25">
      <c r="B778" s="33"/>
      <c r="F778" s="34"/>
      <c r="G778" s="34"/>
      <c r="H778" s="34"/>
      <c r="I778" s="34"/>
      <c r="J778" s="34"/>
    </row>
    <row r="779" spans="2:10" ht="15.75" customHeight="1" x14ac:dyDescent="0.25">
      <c r="B779" s="33"/>
      <c r="F779" s="34"/>
      <c r="G779" s="34"/>
      <c r="H779" s="34"/>
      <c r="I779" s="34"/>
      <c r="J779" s="34"/>
    </row>
    <row r="780" spans="2:10" ht="15.75" customHeight="1" x14ac:dyDescent="0.25">
      <c r="B780" s="33"/>
      <c r="F780" s="34"/>
      <c r="G780" s="34"/>
      <c r="H780" s="34"/>
      <c r="I780" s="34"/>
      <c r="J780" s="34"/>
    </row>
    <row r="781" spans="2:10" ht="15.75" customHeight="1" x14ac:dyDescent="0.25">
      <c r="B781" s="33"/>
      <c r="F781" s="34"/>
      <c r="G781" s="34"/>
      <c r="H781" s="34"/>
      <c r="I781" s="34"/>
      <c r="J781" s="34"/>
    </row>
    <row r="782" spans="2:10" ht="15.75" customHeight="1" x14ac:dyDescent="0.25">
      <c r="B782" s="33"/>
      <c r="F782" s="34"/>
      <c r="G782" s="34"/>
      <c r="H782" s="34"/>
      <c r="I782" s="34"/>
      <c r="J782" s="34"/>
    </row>
    <row r="783" spans="2:10" ht="15.75" customHeight="1" x14ac:dyDescent="0.25">
      <c r="B783" s="33"/>
      <c r="F783" s="34"/>
      <c r="G783" s="34"/>
      <c r="H783" s="34"/>
      <c r="I783" s="34"/>
      <c r="J783" s="34"/>
    </row>
    <row r="784" spans="2:10" ht="15.75" customHeight="1" x14ac:dyDescent="0.25">
      <c r="B784" s="33"/>
      <c r="F784" s="34"/>
      <c r="G784" s="34"/>
      <c r="H784" s="34"/>
      <c r="I784" s="34"/>
      <c r="J784" s="34"/>
    </row>
    <row r="785" spans="2:10" ht="15.75" customHeight="1" x14ac:dyDescent="0.25">
      <c r="B785" s="33"/>
      <c r="F785" s="34"/>
      <c r="G785" s="34"/>
      <c r="H785" s="34"/>
      <c r="I785" s="34"/>
      <c r="J785" s="34"/>
    </row>
    <row r="786" spans="2:10" ht="15.75" customHeight="1" x14ac:dyDescent="0.25">
      <c r="B786" s="33"/>
      <c r="F786" s="34"/>
      <c r="G786" s="34"/>
      <c r="H786" s="34"/>
      <c r="I786" s="34"/>
      <c r="J786" s="34"/>
    </row>
    <row r="787" spans="2:10" ht="15.75" customHeight="1" x14ac:dyDescent="0.25">
      <c r="B787" s="33"/>
      <c r="F787" s="34"/>
      <c r="G787" s="34"/>
      <c r="H787" s="34"/>
      <c r="I787" s="34"/>
      <c r="J787" s="34"/>
    </row>
    <row r="788" spans="2:10" ht="15.75" customHeight="1" x14ac:dyDescent="0.25">
      <c r="B788" s="33"/>
      <c r="F788" s="34"/>
      <c r="G788" s="34"/>
      <c r="H788" s="34"/>
      <c r="I788" s="34"/>
      <c r="J788" s="34"/>
    </row>
    <row r="789" spans="2:10" ht="15.75" customHeight="1" x14ac:dyDescent="0.25">
      <c r="B789" s="33"/>
      <c r="F789" s="34"/>
      <c r="G789" s="34"/>
      <c r="H789" s="34"/>
      <c r="I789" s="34"/>
      <c r="J789" s="34"/>
    </row>
    <row r="790" spans="2:10" ht="15.75" customHeight="1" x14ac:dyDescent="0.25">
      <c r="B790" s="33"/>
      <c r="F790" s="34"/>
      <c r="G790" s="34"/>
      <c r="H790" s="34"/>
      <c r="I790" s="34"/>
      <c r="J790" s="34"/>
    </row>
    <row r="791" spans="2:10" ht="15.75" customHeight="1" x14ac:dyDescent="0.25">
      <c r="B791" s="33"/>
      <c r="F791" s="34"/>
      <c r="G791" s="34"/>
      <c r="H791" s="34"/>
      <c r="I791" s="34"/>
      <c r="J791" s="34"/>
    </row>
    <row r="792" spans="2:10" ht="15.75" customHeight="1" x14ac:dyDescent="0.25">
      <c r="B792" s="33"/>
      <c r="F792" s="34"/>
      <c r="G792" s="34"/>
      <c r="H792" s="34"/>
      <c r="I792" s="34"/>
      <c r="J792" s="34"/>
    </row>
    <row r="793" spans="2:10" ht="15.75" customHeight="1" x14ac:dyDescent="0.25">
      <c r="B793" s="33"/>
      <c r="F793" s="34"/>
      <c r="G793" s="34"/>
      <c r="H793" s="34"/>
      <c r="I793" s="34"/>
      <c r="J793" s="34"/>
    </row>
    <row r="794" spans="2:10" ht="15.75" customHeight="1" x14ac:dyDescent="0.25">
      <c r="B794" s="33"/>
      <c r="F794" s="34"/>
      <c r="G794" s="34"/>
      <c r="H794" s="34"/>
      <c r="I794" s="34"/>
      <c r="J794" s="34"/>
    </row>
    <row r="795" spans="2:10" ht="15.75" customHeight="1" x14ac:dyDescent="0.25">
      <c r="B795" s="33"/>
      <c r="F795" s="34"/>
      <c r="G795" s="34"/>
      <c r="H795" s="34"/>
      <c r="I795" s="34"/>
      <c r="J795" s="34"/>
    </row>
    <row r="796" spans="2:10" ht="15.75" customHeight="1" x14ac:dyDescent="0.25">
      <c r="B796" s="33"/>
      <c r="F796" s="34"/>
      <c r="G796" s="34"/>
      <c r="H796" s="34"/>
      <c r="I796" s="34"/>
      <c r="J796" s="34"/>
    </row>
    <row r="797" spans="2:10" ht="15.75" customHeight="1" x14ac:dyDescent="0.25">
      <c r="B797" s="33"/>
      <c r="F797" s="34"/>
      <c r="G797" s="34"/>
      <c r="H797" s="34"/>
      <c r="I797" s="34"/>
      <c r="J797" s="34"/>
    </row>
    <row r="798" spans="2:10" ht="15.75" customHeight="1" x14ac:dyDescent="0.25">
      <c r="B798" s="33"/>
      <c r="F798" s="34"/>
      <c r="G798" s="34"/>
      <c r="H798" s="34"/>
      <c r="I798" s="34"/>
      <c r="J798" s="34"/>
    </row>
    <row r="799" spans="2:10" ht="15.75" customHeight="1" x14ac:dyDescent="0.25">
      <c r="B799" s="33"/>
      <c r="F799" s="34"/>
      <c r="G799" s="34"/>
      <c r="H799" s="34"/>
      <c r="I799" s="34"/>
      <c r="J799" s="34"/>
    </row>
    <row r="800" spans="2:10" ht="15.75" customHeight="1" x14ac:dyDescent="0.25">
      <c r="B800" s="33"/>
      <c r="F800" s="34"/>
      <c r="G800" s="34"/>
      <c r="H800" s="34"/>
      <c r="I800" s="34"/>
      <c r="J800" s="34"/>
    </row>
    <row r="801" spans="2:10" ht="15.75" customHeight="1" x14ac:dyDescent="0.25">
      <c r="B801" s="33"/>
      <c r="F801" s="34"/>
      <c r="G801" s="34"/>
      <c r="H801" s="34"/>
      <c r="I801" s="34"/>
      <c r="J801" s="34"/>
    </row>
    <row r="802" spans="2:10" ht="15.75" customHeight="1" x14ac:dyDescent="0.25">
      <c r="B802" s="33"/>
      <c r="F802" s="34"/>
      <c r="G802" s="34"/>
      <c r="H802" s="34"/>
      <c r="I802" s="34"/>
      <c r="J802" s="34"/>
    </row>
    <row r="803" spans="2:10" ht="15.75" customHeight="1" x14ac:dyDescent="0.25">
      <c r="B803" s="33"/>
      <c r="F803" s="34"/>
      <c r="G803" s="34"/>
      <c r="H803" s="34"/>
      <c r="I803" s="34"/>
      <c r="J803" s="34"/>
    </row>
    <row r="804" spans="2:10" ht="15.75" customHeight="1" x14ac:dyDescent="0.25">
      <c r="B804" s="33"/>
      <c r="F804" s="34"/>
      <c r="G804" s="34"/>
      <c r="H804" s="34"/>
      <c r="I804" s="34"/>
      <c r="J804" s="34"/>
    </row>
    <row r="805" spans="2:10" ht="15.75" customHeight="1" x14ac:dyDescent="0.25">
      <c r="B805" s="33"/>
      <c r="F805" s="34"/>
      <c r="G805" s="34"/>
      <c r="H805" s="34"/>
      <c r="I805" s="34"/>
      <c r="J805" s="34"/>
    </row>
    <row r="806" spans="2:10" ht="15.75" customHeight="1" x14ac:dyDescent="0.25">
      <c r="B806" s="33"/>
      <c r="F806" s="34"/>
      <c r="G806" s="34"/>
      <c r="H806" s="34"/>
      <c r="I806" s="34"/>
      <c r="J806" s="34"/>
    </row>
    <row r="807" spans="2:10" ht="15.75" customHeight="1" x14ac:dyDescent="0.25">
      <c r="B807" s="33"/>
      <c r="F807" s="34"/>
      <c r="G807" s="34"/>
      <c r="H807" s="34"/>
      <c r="I807" s="34"/>
      <c r="J807" s="34"/>
    </row>
    <row r="808" spans="2:10" ht="15.75" customHeight="1" x14ac:dyDescent="0.25">
      <c r="B808" s="33"/>
      <c r="F808" s="34"/>
      <c r="G808" s="34"/>
      <c r="H808" s="34"/>
      <c r="I808" s="34"/>
      <c r="J808" s="34"/>
    </row>
    <row r="809" spans="2:10" ht="15.75" customHeight="1" x14ac:dyDescent="0.25">
      <c r="B809" s="33"/>
      <c r="F809" s="34"/>
      <c r="G809" s="34"/>
      <c r="H809" s="34"/>
      <c r="I809" s="34"/>
      <c r="J809" s="34"/>
    </row>
    <row r="810" spans="2:10" ht="15.75" customHeight="1" x14ac:dyDescent="0.25">
      <c r="B810" s="33"/>
      <c r="F810" s="34"/>
      <c r="G810" s="34"/>
      <c r="H810" s="34"/>
      <c r="I810" s="34"/>
      <c r="J810" s="34"/>
    </row>
    <row r="811" spans="2:10" ht="15.75" customHeight="1" x14ac:dyDescent="0.25">
      <c r="B811" s="33"/>
      <c r="F811" s="34"/>
      <c r="G811" s="34"/>
      <c r="H811" s="34"/>
      <c r="I811" s="34"/>
      <c r="J811" s="34"/>
    </row>
    <row r="812" spans="2:10" ht="15.75" customHeight="1" x14ac:dyDescent="0.25">
      <c r="B812" s="33"/>
      <c r="F812" s="34"/>
      <c r="G812" s="34"/>
      <c r="H812" s="34"/>
      <c r="I812" s="34"/>
      <c r="J812" s="34"/>
    </row>
    <row r="813" spans="2:10" ht="15.75" customHeight="1" x14ac:dyDescent="0.25">
      <c r="B813" s="33"/>
      <c r="F813" s="34"/>
      <c r="G813" s="34"/>
      <c r="H813" s="34"/>
      <c r="I813" s="34"/>
      <c r="J813" s="34"/>
    </row>
    <row r="814" spans="2:10" ht="15.75" customHeight="1" x14ac:dyDescent="0.25">
      <c r="B814" s="33"/>
      <c r="F814" s="34"/>
      <c r="G814" s="34"/>
      <c r="H814" s="34"/>
      <c r="I814" s="34"/>
      <c r="J814" s="34"/>
    </row>
    <row r="815" spans="2:10" ht="15.75" customHeight="1" x14ac:dyDescent="0.25">
      <c r="B815" s="33"/>
      <c r="F815" s="34"/>
      <c r="G815" s="34"/>
      <c r="H815" s="34"/>
      <c r="I815" s="34"/>
      <c r="J815" s="34"/>
    </row>
    <row r="816" spans="2:10" ht="15.75" customHeight="1" x14ac:dyDescent="0.25">
      <c r="B816" s="33"/>
      <c r="F816" s="34"/>
      <c r="G816" s="34"/>
      <c r="H816" s="34"/>
      <c r="I816" s="34"/>
      <c r="J816" s="34"/>
    </row>
    <row r="817" spans="2:10" ht="15.75" customHeight="1" x14ac:dyDescent="0.25">
      <c r="B817" s="33"/>
      <c r="F817" s="34"/>
      <c r="G817" s="34"/>
      <c r="H817" s="34"/>
      <c r="I817" s="34"/>
      <c r="J817" s="34"/>
    </row>
    <row r="818" spans="2:10" ht="15.75" customHeight="1" x14ac:dyDescent="0.25">
      <c r="B818" s="33"/>
      <c r="F818" s="34"/>
      <c r="G818" s="34"/>
      <c r="H818" s="34"/>
      <c r="I818" s="34"/>
      <c r="J818" s="34"/>
    </row>
    <row r="819" spans="2:10" ht="15.75" customHeight="1" x14ac:dyDescent="0.25">
      <c r="B819" s="33"/>
      <c r="F819" s="34"/>
      <c r="G819" s="34"/>
      <c r="H819" s="34"/>
      <c r="I819" s="34"/>
      <c r="J819" s="34"/>
    </row>
    <row r="820" spans="2:10" ht="15.75" customHeight="1" x14ac:dyDescent="0.25">
      <c r="B820" s="33"/>
      <c r="F820" s="34"/>
      <c r="G820" s="34"/>
      <c r="H820" s="34"/>
      <c r="I820" s="34"/>
      <c r="J820" s="34"/>
    </row>
    <row r="821" spans="2:10" ht="15.75" customHeight="1" x14ac:dyDescent="0.25">
      <c r="B821" s="33"/>
      <c r="F821" s="34"/>
      <c r="G821" s="34"/>
      <c r="H821" s="34"/>
      <c r="I821" s="34"/>
      <c r="J821" s="34"/>
    </row>
    <row r="822" spans="2:10" ht="15.75" customHeight="1" x14ac:dyDescent="0.25">
      <c r="B822" s="33"/>
      <c r="F822" s="34"/>
      <c r="G822" s="34"/>
      <c r="H822" s="34"/>
      <c r="I822" s="34"/>
      <c r="J822" s="34"/>
    </row>
    <row r="823" spans="2:10" ht="15.75" customHeight="1" x14ac:dyDescent="0.25">
      <c r="B823" s="33"/>
      <c r="F823" s="34"/>
      <c r="G823" s="34"/>
      <c r="H823" s="34"/>
      <c r="I823" s="34"/>
      <c r="J823" s="34"/>
    </row>
    <row r="824" spans="2:10" ht="15.75" customHeight="1" x14ac:dyDescent="0.25">
      <c r="B824" s="33"/>
      <c r="F824" s="34"/>
      <c r="G824" s="34"/>
      <c r="H824" s="34"/>
      <c r="I824" s="34"/>
      <c r="J824" s="34"/>
    </row>
    <row r="825" spans="2:10" ht="15.75" customHeight="1" x14ac:dyDescent="0.25">
      <c r="B825" s="33"/>
      <c r="F825" s="34"/>
      <c r="G825" s="34"/>
      <c r="H825" s="34"/>
      <c r="I825" s="34"/>
      <c r="J825" s="34"/>
    </row>
    <row r="826" spans="2:10" ht="15.75" customHeight="1" x14ac:dyDescent="0.25">
      <c r="B826" s="33"/>
      <c r="F826" s="34"/>
      <c r="G826" s="34"/>
      <c r="H826" s="34"/>
      <c r="I826" s="34"/>
      <c r="J826" s="34"/>
    </row>
    <row r="827" spans="2:10" ht="15.75" customHeight="1" x14ac:dyDescent="0.25">
      <c r="B827" s="33"/>
      <c r="F827" s="34"/>
      <c r="G827" s="34"/>
      <c r="H827" s="34"/>
      <c r="I827" s="34"/>
      <c r="J827" s="34"/>
    </row>
    <row r="828" spans="2:10" ht="15.75" customHeight="1" x14ac:dyDescent="0.25">
      <c r="B828" s="33"/>
      <c r="F828" s="34"/>
      <c r="G828" s="34"/>
      <c r="H828" s="34"/>
      <c r="I828" s="34"/>
      <c r="J828" s="34"/>
    </row>
    <row r="829" spans="2:10" ht="15.75" customHeight="1" x14ac:dyDescent="0.25">
      <c r="B829" s="33"/>
      <c r="F829" s="34"/>
      <c r="G829" s="34"/>
      <c r="H829" s="34"/>
      <c r="I829" s="34"/>
      <c r="J829" s="34"/>
    </row>
    <row r="830" spans="2:10" ht="15.75" customHeight="1" x14ac:dyDescent="0.25">
      <c r="B830" s="33"/>
      <c r="F830" s="34"/>
      <c r="G830" s="34"/>
      <c r="H830" s="34"/>
      <c r="I830" s="34"/>
      <c r="J830" s="34"/>
    </row>
    <row r="831" spans="2:10" ht="15.75" customHeight="1" x14ac:dyDescent="0.25">
      <c r="B831" s="33"/>
      <c r="F831" s="34"/>
      <c r="G831" s="34"/>
      <c r="H831" s="34"/>
      <c r="I831" s="34"/>
      <c r="J831" s="34"/>
    </row>
    <row r="832" spans="2:10" ht="15.75" customHeight="1" x14ac:dyDescent="0.25">
      <c r="B832" s="33"/>
      <c r="F832" s="34"/>
      <c r="G832" s="34"/>
      <c r="H832" s="34"/>
      <c r="I832" s="34"/>
      <c r="J832" s="34"/>
    </row>
    <row r="833" spans="2:10" ht="15.75" customHeight="1" x14ac:dyDescent="0.25">
      <c r="B833" s="33"/>
      <c r="F833" s="34"/>
      <c r="G833" s="34"/>
      <c r="H833" s="34"/>
      <c r="I833" s="34"/>
      <c r="J833" s="34"/>
    </row>
    <row r="834" spans="2:10" ht="15.75" customHeight="1" x14ac:dyDescent="0.25">
      <c r="B834" s="33"/>
      <c r="F834" s="34"/>
      <c r="G834" s="34"/>
      <c r="H834" s="34"/>
      <c r="I834" s="34"/>
      <c r="J834" s="34"/>
    </row>
    <row r="835" spans="2:10" ht="15.75" customHeight="1" x14ac:dyDescent="0.25">
      <c r="B835" s="33"/>
      <c r="F835" s="34"/>
      <c r="G835" s="34"/>
      <c r="H835" s="34"/>
      <c r="I835" s="34"/>
      <c r="J835" s="34"/>
    </row>
    <row r="836" spans="2:10" ht="15.75" customHeight="1" x14ac:dyDescent="0.25">
      <c r="B836" s="33"/>
      <c r="F836" s="34"/>
      <c r="G836" s="34"/>
      <c r="H836" s="34"/>
      <c r="I836" s="34"/>
      <c r="J836" s="34"/>
    </row>
    <row r="837" spans="2:10" ht="15.75" customHeight="1" x14ac:dyDescent="0.25">
      <c r="B837" s="33"/>
      <c r="F837" s="34"/>
      <c r="G837" s="34"/>
      <c r="H837" s="34"/>
      <c r="I837" s="34"/>
      <c r="J837" s="34"/>
    </row>
    <row r="838" spans="2:10" ht="15.75" customHeight="1" x14ac:dyDescent="0.25">
      <c r="B838" s="33"/>
      <c r="F838" s="34"/>
      <c r="G838" s="34"/>
      <c r="H838" s="34"/>
      <c r="I838" s="34"/>
      <c r="J838" s="34"/>
    </row>
    <row r="839" spans="2:10" ht="15.75" customHeight="1" x14ac:dyDescent="0.25">
      <c r="B839" s="33"/>
      <c r="F839" s="34"/>
      <c r="G839" s="34"/>
      <c r="H839" s="34"/>
      <c r="I839" s="34"/>
      <c r="J839" s="34"/>
    </row>
    <row r="840" spans="2:10" ht="15.75" customHeight="1" x14ac:dyDescent="0.25">
      <c r="B840" s="33"/>
      <c r="F840" s="34"/>
      <c r="G840" s="34"/>
      <c r="H840" s="34"/>
      <c r="I840" s="34"/>
      <c r="J840" s="34"/>
    </row>
    <row r="841" spans="2:10" ht="15.75" customHeight="1" x14ac:dyDescent="0.25">
      <c r="B841" s="33"/>
      <c r="F841" s="34"/>
      <c r="G841" s="34"/>
      <c r="H841" s="34"/>
      <c r="I841" s="34"/>
      <c r="J841" s="34"/>
    </row>
    <row r="842" spans="2:10" ht="15.75" customHeight="1" x14ac:dyDescent="0.25">
      <c r="B842" s="33"/>
      <c r="F842" s="34"/>
      <c r="G842" s="34"/>
      <c r="H842" s="34"/>
      <c r="I842" s="34"/>
      <c r="J842" s="34"/>
    </row>
    <row r="843" spans="2:10" ht="15.75" customHeight="1" x14ac:dyDescent="0.25">
      <c r="B843" s="33"/>
      <c r="F843" s="34"/>
      <c r="G843" s="34"/>
      <c r="H843" s="34"/>
      <c r="I843" s="34"/>
      <c r="J843" s="34"/>
    </row>
    <row r="844" spans="2:10" ht="15.75" customHeight="1" x14ac:dyDescent="0.25">
      <c r="B844" s="33"/>
      <c r="F844" s="34"/>
      <c r="G844" s="34"/>
      <c r="H844" s="34"/>
      <c r="I844" s="34"/>
      <c r="J844" s="34"/>
    </row>
    <row r="845" spans="2:10" ht="15.75" customHeight="1" x14ac:dyDescent="0.25">
      <c r="B845" s="33"/>
      <c r="F845" s="34"/>
      <c r="G845" s="34"/>
      <c r="H845" s="34"/>
      <c r="I845" s="34"/>
      <c r="J845" s="34"/>
    </row>
    <row r="846" spans="2:10" ht="15.75" customHeight="1" x14ac:dyDescent="0.25">
      <c r="B846" s="33"/>
      <c r="F846" s="34"/>
      <c r="G846" s="34"/>
      <c r="H846" s="34"/>
      <c r="I846" s="34"/>
      <c r="J846" s="34"/>
    </row>
    <row r="847" spans="2:10" ht="15.75" customHeight="1" x14ac:dyDescent="0.25">
      <c r="B847" s="33"/>
      <c r="F847" s="34"/>
      <c r="G847" s="34"/>
      <c r="H847" s="34"/>
      <c r="I847" s="34"/>
      <c r="J847" s="34"/>
    </row>
    <row r="848" spans="2:10" ht="15.75" customHeight="1" x14ac:dyDescent="0.25">
      <c r="B848" s="33"/>
      <c r="F848" s="34"/>
      <c r="G848" s="34"/>
      <c r="H848" s="34"/>
      <c r="I848" s="34"/>
      <c r="J848" s="34"/>
    </row>
    <row r="849" spans="2:10" ht="15.75" customHeight="1" x14ac:dyDescent="0.25">
      <c r="B849" s="33"/>
      <c r="F849" s="34"/>
      <c r="G849" s="34"/>
      <c r="H849" s="34"/>
      <c r="I849" s="34"/>
      <c r="J849" s="34"/>
    </row>
    <row r="850" spans="2:10" ht="15.75" customHeight="1" x14ac:dyDescent="0.25">
      <c r="B850" s="33"/>
      <c r="F850" s="34"/>
      <c r="G850" s="34"/>
      <c r="H850" s="34"/>
      <c r="I850" s="34"/>
      <c r="J850" s="34"/>
    </row>
    <row r="851" spans="2:10" ht="15.75" customHeight="1" x14ac:dyDescent="0.25">
      <c r="B851" s="33"/>
      <c r="F851" s="34"/>
      <c r="G851" s="34"/>
      <c r="H851" s="34"/>
      <c r="I851" s="34"/>
      <c r="J851" s="34"/>
    </row>
    <row r="852" spans="2:10" ht="15.75" customHeight="1" x14ac:dyDescent="0.25">
      <c r="B852" s="33"/>
      <c r="F852" s="34"/>
      <c r="G852" s="34"/>
      <c r="H852" s="34"/>
      <c r="I852" s="34"/>
      <c r="J852" s="34"/>
    </row>
    <row r="853" spans="2:10" ht="15.75" customHeight="1" x14ac:dyDescent="0.25">
      <c r="B853" s="33"/>
      <c r="F853" s="34"/>
      <c r="G853" s="34"/>
      <c r="H853" s="34"/>
      <c r="I853" s="34"/>
      <c r="J853" s="34"/>
    </row>
    <row r="854" spans="2:10" ht="15.75" customHeight="1" x14ac:dyDescent="0.25">
      <c r="B854" s="33"/>
      <c r="F854" s="34"/>
      <c r="G854" s="34"/>
      <c r="H854" s="34"/>
      <c r="I854" s="34"/>
      <c r="J854" s="34"/>
    </row>
    <row r="855" spans="2:10" ht="15.75" customHeight="1" x14ac:dyDescent="0.25">
      <c r="B855" s="33"/>
      <c r="F855" s="34"/>
      <c r="G855" s="34"/>
      <c r="H855" s="34"/>
      <c r="I855" s="34"/>
      <c r="J855" s="34"/>
    </row>
    <row r="856" spans="2:10" ht="15.75" customHeight="1" x14ac:dyDescent="0.25">
      <c r="B856" s="33"/>
      <c r="F856" s="34"/>
      <c r="G856" s="34"/>
      <c r="H856" s="34"/>
      <c r="I856" s="34"/>
      <c r="J856" s="34"/>
    </row>
    <row r="857" spans="2:10" ht="15.75" customHeight="1" x14ac:dyDescent="0.25">
      <c r="B857" s="33"/>
      <c r="F857" s="34"/>
      <c r="G857" s="34"/>
      <c r="H857" s="34"/>
      <c r="I857" s="34"/>
      <c r="J857" s="34"/>
    </row>
    <row r="858" spans="2:10" ht="15.75" customHeight="1" x14ac:dyDescent="0.25">
      <c r="B858" s="33"/>
      <c r="F858" s="34"/>
      <c r="G858" s="34"/>
      <c r="H858" s="34"/>
      <c r="I858" s="34"/>
      <c r="J858" s="34"/>
    </row>
    <row r="859" spans="2:10" ht="15.75" customHeight="1" x14ac:dyDescent="0.25">
      <c r="B859" s="33"/>
      <c r="F859" s="34"/>
      <c r="G859" s="34"/>
      <c r="H859" s="34"/>
      <c r="I859" s="34"/>
      <c r="J859" s="34"/>
    </row>
    <row r="860" spans="2:10" ht="15.75" customHeight="1" x14ac:dyDescent="0.25">
      <c r="B860" s="33"/>
      <c r="F860" s="34"/>
      <c r="G860" s="34"/>
      <c r="H860" s="34"/>
      <c r="I860" s="34"/>
      <c r="J860" s="34"/>
    </row>
    <row r="861" spans="2:10" ht="15.75" customHeight="1" x14ac:dyDescent="0.25">
      <c r="B861" s="33"/>
      <c r="F861" s="34"/>
      <c r="G861" s="34"/>
      <c r="H861" s="34"/>
      <c r="I861" s="34"/>
      <c r="J861" s="34"/>
    </row>
    <row r="862" spans="2:10" ht="15.75" customHeight="1" x14ac:dyDescent="0.25">
      <c r="B862" s="33"/>
      <c r="F862" s="34"/>
      <c r="G862" s="34"/>
      <c r="H862" s="34"/>
      <c r="I862" s="34"/>
      <c r="J862" s="34"/>
    </row>
    <row r="863" spans="2:10" ht="15.75" customHeight="1" x14ac:dyDescent="0.25">
      <c r="B863" s="33"/>
      <c r="F863" s="34"/>
      <c r="G863" s="34"/>
      <c r="H863" s="34"/>
      <c r="I863" s="34"/>
      <c r="J863" s="34"/>
    </row>
    <row r="864" spans="2:10" ht="15.75" customHeight="1" x14ac:dyDescent="0.25">
      <c r="B864" s="33"/>
      <c r="F864" s="34"/>
      <c r="G864" s="34"/>
      <c r="H864" s="34"/>
      <c r="I864" s="34"/>
      <c r="J864" s="34"/>
    </row>
    <row r="865" spans="2:10" ht="15.75" customHeight="1" x14ac:dyDescent="0.25">
      <c r="B865" s="33"/>
      <c r="F865" s="34"/>
      <c r="G865" s="34"/>
      <c r="H865" s="34"/>
      <c r="I865" s="34"/>
      <c r="J865" s="34"/>
    </row>
    <row r="866" spans="2:10" ht="15.75" customHeight="1" x14ac:dyDescent="0.25">
      <c r="B866" s="33"/>
      <c r="F866" s="34"/>
      <c r="G866" s="34"/>
      <c r="H866" s="34"/>
      <c r="I866" s="34"/>
      <c r="J866" s="34"/>
    </row>
    <row r="867" spans="2:10" ht="15.75" customHeight="1" x14ac:dyDescent="0.25">
      <c r="B867" s="33"/>
      <c r="F867" s="34"/>
      <c r="G867" s="34"/>
      <c r="H867" s="34"/>
      <c r="I867" s="34"/>
      <c r="J867" s="34"/>
    </row>
    <row r="868" spans="2:10" ht="15.75" customHeight="1" x14ac:dyDescent="0.25">
      <c r="B868" s="33"/>
      <c r="F868" s="34"/>
      <c r="G868" s="34"/>
      <c r="H868" s="34"/>
      <c r="I868" s="34"/>
      <c r="J868" s="34"/>
    </row>
    <row r="869" spans="2:10" ht="15.75" customHeight="1" x14ac:dyDescent="0.25">
      <c r="B869" s="33"/>
      <c r="F869" s="34"/>
      <c r="G869" s="34"/>
      <c r="H869" s="34"/>
      <c r="I869" s="34"/>
      <c r="J869" s="34"/>
    </row>
    <row r="870" spans="2:10" ht="15.75" customHeight="1" x14ac:dyDescent="0.25">
      <c r="B870" s="33"/>
      <c r="F870" s="34"/>
      <c r="G870" s="34"/>
      <c r="H870" s="34"/>
      <c r="I870" s="34"/>
      <c r="J870" s="34"/>
    </row>
    <row r="871" spans="2:10" ht="15.75" customHeight="1" x14ac:dyDescent="0.25">
      <c r="B871" s="33"/>
      <c r="F871" s="34"/>
      <c r="G871" s="34"/>
      <c r="H871" s="34"/>
      <c r="I871" s="34"/>
      <c r="J871" s="34"/>
    </row>
    <row r="872" spans="2:10" ht="15.75" customHeight="1" x14ac:dyDescent="0.25">
      <c r="B872" s="33"/>
      <c r="F872" s="34"/>
      <c r="G872" s="34"/>
      <c r="H872" s="34"/>
      <c r="I872" s="34"/>
      <c r="J872" s="34"/>
    </row>
    <row r="873" spans="2:10" ht="15.75" customHeight="1" x14ac:dyDescent="0.25">
      <c r="B873" s="33"/>
      <c r="F873" s="34"/>
      <c r="G873" s="34"/>
      <c r="H873" s="34"/>
      <c r="I873" s="34"/>
      <c r="J873" s="34"/>
    </row>
    <row r="874" spans="2:10" ht="15.75" customHeight="1" x14ac:dyDescent="0.25">
      <c r="B874" s="33"/>
      <c r="F874" s="34"/>
      <c r="G874" s="34"/>
      <c r="H874" s="34"/>
      <c r="I874" s="34"/>
      <c r="J874" s="34"/>
    </row>
    <row r="875" spans="2:10" ht="15.75" customHeight="1" x14ac:dyDescent="0.25">
      <c r="B875" s="33"/>
      <c r="F875" s="34"/>
      <c r="G875" s="34"/>
      <c r="H875" s="34"/>
      <c r="I875" s="34"/>
      <c r="J875" s="34"/>
    </row>
    <row r="876" spans="2:10" ht="15.75" customHeight="1" x14ac:dyDescent="0.25">
      <c r="B876" s="33"/>
      <c r="F876" s="34"/>
      <c r="G876" s="34"/>
      <c r="H876" s="34"/>
      <c r="I876" s="34"/>
      <c r="J876" s="34"/>
    </row>
    <row r="877" spans="2:10" ht="15.75" customHeight="1" x14ac:dyDescent="0.25">
      <c r="B877" s="33"/>
      <c r="F877" s="34"/>
      <c r="G877" s="34"/>
      <c r="H877" s="34"/>
      <c r="I877" s="34"/>
      <c r="J877" s="34"/>
    </row>
    <row r="878" spans="2:10" ht="15.75" customHeight="1" x14ac:dyDescent="0.25">
      <c r="B878" s="33"/>
      <c r="F878" s="34"/>
      <c r="G878" s="34"/>
      <c r="H878" s="34"/>
      <c r="I878" s="34"/>
      <c r="J878" s="34"/>
    </row>
    <row r="879" spans="2:10" ht="15.75" customHeight="1" x14ac:dyDescent="0.25">
      <c r="B879" s="33"/>
      <c r="F879" s="34"/>
      <c r="G879" s="34"/>
      <c r="H879" s="34"/>
      <c r="I879" s="34"/>
      <c r="J879" s="34"/>
    </row>
    <row r="880" spans="2:10" ht="15.75" customHeight="1" x14ac:dyDescent="0.25">
      <c r="B880" s="33"/>
      <c r="F880" s="34"/>
      <c r="G880" s="34"/>
      <c r="H880" s="34"/>
      <c r="I880" s="34"/>
      <c r="J880" s="34"/>
    </row>
    <row r="881" spans="2:10" ht="15.75" customHeight="1" x14ac:dyDescent="0.25">
      <c r="B881" s="33"/>
      <c r="F881" s="34"/>
      <c r="G881" s="34"/>
      <c r="H881" s="34"/>
      <c r="I881" s="34"/>
      <c r="J881" s="34"/>
    </row>
    <row r="882" spans="2:10" ht="15.75" customHeight="1" x14ac:dyDescent="0.25">
      <c r="B882" s="33"/>
      <c r="F882" s="34"/>
      <c r="G882" s="34"/>
      <c r="H882" s="34"/>
      <c r="I882" s="34"/>
      <c r="J882" s="34"/>
    </row>
    <row r="883" spans="2:10" ht="15.75" customHeight="1" x14ac:dyDescent="0.25">
      <c r="B883" s="33"/>
      <c r="F883" s="34"/>
      <c r="G883" s="34"/>
      <c r="H883" s="34"/>
      <c r="I883" s="34"/>
      <c r="J883" s="34"/>
    </row>
    <row r="884" spans="2:10" ht="15.75" customHeight="1" x14ac:dyDescent="0.25">
      <c r="B884" s="33"/>
      <c r="F884" s="34"/>
      <c r="G884" s="34"/>
      <c r="H884" s="34"/>
      <c r="I884" s="34"/>
      <c r="J884" s="34"/>
    </row>
    <row r="885" spans="2:10" ht="15.75" customHeight="1" x14ac:dyDescent="0.25">
      <c r="B885" s="33"/>
      <c r="F885" s="34"/>
      <c r="G885" s="34"/>
      <c r="H885" s="34"/>
      <c r="I885" s="34"/>
      <c r="J885" s="34"/>
    </row>
    <row r="886" spans="2:10" ht="15.75" customHeight="1" x14ac:dyDescent="0.25">
      <c r="B886" s="33"/>
      <c r="F886" s="34"/>
      <c r="G886" s="34"/>
      <c r="H886" s="34"/>
      <c r="I886" s="34"/>
      <c r="J886" s="34"/>
    </row>
    <row r="887" spans="2:10" ht="15.75" customHeight="1" x14ac:dyDescent="0.25">
      <c r="B887" s="33"/>
      <c r="F887" s="34"/>
      <c r="G887" s="34"/>
      <c r="H887" s="34"/>
      <c r="I887" s="34"/>
      <c r="J887" s="34"/>
    </row>
    <row r="888" spans="2:10" ht="15.75" customHeight="1" x14ac:dyDescent="0.25">
      <c r="B888" s="33"/>
      <c r="F888" s="34"/>
      <c r="G888" s="34"/>
      <c r="H888" s="34"/>
      <c r="I888" s="34"/>
      <c r="J888" s="34"/>
    </row>
    <row r="889" spans="2:10" ht="15.75" customHeight="1" x14ac:dyDescent="0.25">
      <c r="B889" s="33"/>
      <c r="F889" s="34"/>
      <c r="G889" s="34"/>
      <c r="H889" s="34"/>
      <c r="I889" s="34"/>
      <c r="J889" s="34"/>
    </row>
    <row r="890" spans="2:10" ht="15.75" customHeight="1" x14ac:dyDescent="0.25">
      <c r="B890" s="33"/>
      <c r="F890" s="34"/>
      <c r="G890" s="34"/>
      <c r="H890" s="34"/>
      <c r="I890" s="34"/>
      <c r="J890" s="34"/>
    </row>
    <row r="891" spans="2:10" ht="15.75" customHeight="1" x14ac:dyDescent="0.25">
      <c r="B891" s="33"/>
      <c r="F891" s="34"/>
      <c r="G891" s="34"/>
      <c r="H891" s="34"/>
      <c r="I891" s="34"/>
      <c r="J891" s="34"/>
    </row>
    <row r="892" spans="2:10" ht="15.75" customHeight="1" x14ac:dyDescent="0.25">
      <c r="B892" s="33"/>
      <c r="F892" s="34"/>
      <c r="G892" s="34"/>
      <c r="H892" s="34"/>
      <c r="I892" s="34"/>
      <c r="J892" s="34"/>
    </row>
    <row r="893" spans="2:10" ht="15.75" customHeight="1" x14ac:dyDescent="0.25">
      <c r="B893" s="33"/>
      <c r="F893" s="34"/>
      <c r="G893" s="34"/>
      <c r="H893" s="34"/>
      <c r="I893" s="34"/>
      <c r="J893" s="34"/>
    </row>
    <row r="894" spans="2:10" ht="15.75" customHeight="1" x14ac:dyDescent="0.25">
      <c r="B894" s="33"/>
      <c r="F894" s="34"/>
      <c r="G894" s="34"/>
      <c r="H894" s="34"/>
      <c r="I894" s="34"/>
      <c r="J894" s="34"/>
    </row>
    <row r="895" spans="2:10" ht="15.75" customHeight="1" x14ac:dyDescent="0.25">
      <c r="B895" s="33"/>
      <c r="F895" s="34"/>
      <c r="G895" s="34"/>
      <c r="H895" s="34"/>
      <c r="I895" s="34"/>
      <c r="J895" s="34"/>
    </row>
    <row r="896" spans="2:10" ht="15.75" customHeight="1" x14ac:dyDescent="0.25">
      <c r="B896" s="33"/>
      <c r="F896" s="34"/>
      <c r="G896" s="34"/>
      <c r="H896" s="34"/>
      <c r="I896" s="34"/>
      <c r="J896" s="34"/>
    </row>
    <row r="897" spans="2:10" ht="15.75" customHeight="1" x14ac:dyDescent="0.25">
      <c r="B897" s="33"/>
      <c r="F897" s="34"/>
      <c r="G897" s="34"/>
      <c r="H897" s="34"/>
      <c r="I897" s="34"/>
      <c r="J897" s="34"/>
    </row>
    <row r="898" spans="2:10" ht="15.75" customHeight="1" x14ac:dyDescent="0.25">
      <c r="B898" s="33"/>
      <c r="F898" s="34"/>
      <c r="G898" s="34"/>
      <c r="H898" s="34"/>
      <c r="I898" s="34"/>
      <c r="J898" s="34"/>
    </row>
    <row r="899" spans="2:10" ht="15.75" customHeight="1" x14ac:dyDescent="0.25">
      <c r="B899" s="33"/>
      <c r="F899" s="34"/>
      <c r="G899" s="34"/>
      <c r="H899" s="34"/>
      <c r="I899" s="34"/>
      <c r="J899" s="34"/>
    </row>
    <row r="900" spans="2:10" ht="15.75" customHeight="1" x14ac:dyDescent="0.25">
      <c r="B900" s="33"/>
      <c r="F900" s="34"/>
      <c r="G900" s="34"/>
      <c r="H900" s="34"/>
      <c r="I900" s="34"/>
      <c r="J900" s="34"/>
    </row>
    <row r="901" spans="2:10" ht="15.75" customHeight="1" x14ac:dyDescent="0.25">
      <c r="B901" s="33"/>
      <c r="F901" s="34"/>
      <c r="G901" s="34"/>
      <c r="H901" s="34"/>
      <c r="I901" s="34"/>
      <c r="J901" s="34"/>
    </row>
    <row r="902" spans="2:10" ht="15.75" customHeight="1" x14ac:dyDescent="0.25">
      <c r="B902" s="33"/>
      <c r="F902" s="34"/>
      <c r="G902" s="34"/>
      <c r="H902" s="34"/>
      <c r="I902" s="34"/>
      <c r="J902" s="34"/>
    </row>
    <row r="903" spans="2:10" ht="15.75" customHeight="1" x14ac:dyDescent="0.25">
      <c r="B903" s="33"/>
      <c r="F903" s="34"/>
      <c r="G903" s="34"/>
      <c r="H903" s="34"/>
      <c r="I903" s="34"/>
      <c r="J903" s="34"/>
    </row>
    <row r="904" spans="2:10" ht="15.75" customHeight="1" x14ac:dyDescent="0.25">
      <c r="B904" s="33"/>
      <c r="F904" s="34"/>
      <c r="G904" s="34"/>
      <c r="H904" s="34"/>
      <c r="I904" s="34"/>
      <c r="J904" s="34"/>
    </row>
    <row r="905" spans="2:10" ht="15.75" customHeight="1" x14ac:dyDescent="0.25">
      <c r="B905" s="33"/>
      <c r="F905" s="34"/>
      <c r="G905" s="34"/>
      <c r="H905" s="34"/>
      <c r="I905" s="34"/>
      <c r="J905" s="34"/>
    </row>
    <row r="906" spans="2:10" ht="15.75" customHeight="1" x14ac:dyDescent="0.25">
      <c r="B906" s="33"/>
      <c r="F906" s="34"/>
      <c r="G906" s="34"/>
      <c r="H906" s="34"/>
      <c r="I906" s="34"/>
      <c r="J906" s="34"/>
    </row>
    <row r="907" spans="2:10" ht="15.75" customHeight="1" x14ac:dyDescent="0.25">
      <c r="B907" s="33"/>
      <c r="F907" s="34"/>
      <c r="G907" s="34"/>
      <c r="H907" s="34"/>
      <c r="I907" s="34"/>
      <c r="J907" s="34"/>
    </row>
    <row r="908" spans="2:10" ht="15.75" customHeight="1" x14ac:dyDescent="0.25">
      <c r="B908" s="33"/>
      <c r="F908" s="34"/>
      <c r="G908" s="34"/>
      <c r="H908" s="34"/>
      <c r="I908" s="34"/>
      <c r="J908" s="34"/>
    </row>
    <row r="909" spans="2:10" ht="15.75" customHeight="1" x14ac:dyDescent="0.25">
      <c r="B909" s="33"/>
      <c r="F909" s="34"/>
      <c r="G909" s="34"/>
      <c r="H909" s="34"/>
      <c r="I909" s="34"/>
      <c r="J909" s="34"/>
    </row>
    <row r="910" spans="2:10" ht="15.75" customHeight="1" x14ac:dyDescent="0.25">
      <c r="B910" s="33"/>
      <c r="F910" s="34"/>
      <c r="G910" s="34"/>
      <c r="H910" s="34"/>
      <c r="I910" s="34"/>
      <c r="J910" s="34"/>
    </row>
    <row r="911" spans="2:10" ht="15.75" customHeight="1" x14ac:dyDescent="0.25">
      <c r="B911" s="33"/>
      <c r="F911" s="34"/>
      <c r="G911" s="34"/>
      <c r="H911" s="34"/>
      <c r="I911" s="34"/>
      <c r="J911" s="34"/>
    </row>
    <row r="912" spans="2:10" ht="15.75" customHeight="1" x14ac:dyDescent="0.25">
      <c r="B912" s="33"/>
      <c r="F912" s="34"/>
      <c r="G912" s="34"/>
      <c r="H912" s="34"/>
      <c r="I912" s="34"/>
      <c r="J912" s="34"/>
    </row>
    <row r="913" spans="2:10" ht="15.75" customHeight="1" x14ac:dyDescent="0.25">
      <c r="B913" s="33"/>
      <c r="F913" s="34"/>
      <c r="G913" s="34"/>
      <c r="H913" s="34"/>
      <c r="I913" s="34"/>
      <c r="J913" s="34"/>
    </row>
    <row r="914" spans="2:10" ht="15.75" customHeight="1" x14ac:dyDescent="0.25">
      <c r="B914" s="33"/>
      <c r="F914" s="34"/>
      <c r="G914" s="34"/>
      <c r="H914" s="34"/>
      <c r="I914" s="34"/>
      <c r="J914" s="34"/>
    </row>
    <row r="915" spans="2:10" ht="15.75" customHeight="1" x14ac:dyDescent="0.25">
      <c r="B915" s="33"/>
      <c r="F915" s="34"/>
      <c r="G915" s="34"/>
      <c r="H915" s="34"/>
      <c r="I915" s="34"/>
      <c r="J915" s="34"/>
    </row>
    <row r="916" spans="2:10" ht="15.75" customHeight="1" x14ac:dyDescent="0.25">
      <c r="B916" s="33"/>
      <c r="F916" s="34"/>
      <c r="G916" s="34"/>
      <c r="H916" s="34"/>
      <c r="I916" s="34"/>
      <c r="J916" s="34"/>
    </row>
    <row r="917" spans="2:10" ht="15.75" customHeight="1" x14ac:dyDescent="0.25">
      <c r="B917" s="33"/>
      <c r="F917" s="34"/>
      <c r="G917" s="34"/>
      <c r="H917" s="34"/>
      <c r="I917" s="34"/>
      <c r="J917" s="34"/>
    </row>
    <row r="918" spans="2:10" ht="15.75" customHeight="1" x14ac:dyDescent="0.25">
      <c r="B918" s="33"/>
      <c r="F918" s="34"/>
      <c r="G918" s="34"/>
      <c r="H918" s="34"/>
      <c r="I918" s="34"/>
      <c r="J918" s="34"/>
    </row>
    <row r="919" spans="2:10" ht="15.75" customHeight="1" x14ac:dyDescent="0.25">
      <c r="B919" s="33"/>
      <c r="F919" s="34"/>
      <c r="G919" s="34"/>
      <c r="H919" s="34"/>
      <c r="I919" s="34"/>
      <c r="J919" s="34"/>
    </row>
    <row r="920" spans="2:10" ht="15.75" customHeight="1" x14ac:dyDescent="0.25">
      <c r="B920" s="33"/>
      <c r="F920" s="34"/>
      <c r="G920" s="34"/>
      <c r="H920" s="34"/>
      <c r="I920" s="34"/>
      <c r="J920" s="34"/>
    </row>
    <row r="921" spans="2:10" ht="15.75" customHeight="1" x14ac:dyDescent="0.25">
      <c r="B921" s="33"/>
      <c r="F921" s="34"/>
      <c r="G921" s="34"/>
      <c r="H921" s="34"/>
      <c r="I921" s="34"/>
      <c r="J921" s="34"/>
    </row>
    <row r="922" spans="2:10" ht="15.75" customHeight="1" x14ac:dyDescent="0.25">
      <c r="B922" s="33"/>
      <c r="F922" s="34"/>
      <c r="G922" s="34"/>
      <c r="H922" s="34"/>
      <c r="I922" s="34"/>
      <c r="J922" s="34"/>
    </row>
    <row r="923" spans="2:10" ht="15.75" customHeight="1" x14ac:dyDescent="0.25">
      <c r="B923" s="33"/>
      <c r="F923" s="34"/>
      <c r="G923" s="34"/>
      <c r="H923" s="34"/>
      <c r="I923" s="34"/>
      <c r="J923" s="34"/>
    </row>
    <row r="924" spans="2:10" ht="15.75" customHeight="1" x14ac:dyDescent="0.25">
      <c r="B924" s="33"/>
      <c r="F924" s="34"/>
      <c r="G924" s="34"/>
      <c r="H924" s="34"/>
      <c r="I924" s="34"/>
      <c r="J924" s="34"/>
    </row>
    <row r="925" spans="2:10" ht="15.75" customHeight="1" x14ac:dyDescent="0.25">
      <c r="B925" s="33"/>
      <c r="F925" s="34"/>
      <c r="G925" s="34"/>
      <c r="H925" s="34"/>
      <c r="I925" s="34"/>
      <c r="J925" s="34"/>
    </row>
    <row r="926" spans="2:10" ht="15.75" customHeight="1" x14ac:dyDescent="0.25">
      <c r="B926" s="33"/>
      <c r="F926" s="34"/>
      <c r="G926" s="34"/>
      <c r="H926" s="34"/>
      <c r="I926" s="34"/>
      <c r="J926" s="34"/>
    </row>
    <row r="927" spans="2:10" ht="15.75" customHeight="1" x14ac:dyDescent="0.25">
      <c r="B927" s="33"/>
      <c r="F927" s="34"/>
      <c r="G927" s="34"/>
      <c r="H927" s="34"/>
      <c r="I927" s="34"/>
      <c r="J927" s="34"/>
    </row>
    <row r="928" spans="2:10" ht="15.75" customHeight="1" x14ac:dyDescent="0.25">
      <c r="B928" s="33"/>
      <c r="F928" s="34"/>
      <c r="G928" s="34"/>
      <c r="H928" s="34"/>
      <c r="I928" s="34"/>
      <c r="J928" s="34"/>
    </row>
    <row r="929" spans="2:10" ht="15.75" customHeight="1" x14ac:dyDescent="0.25">
      <c r="B929" s="33"/>
      <c r="F929" s="34"/>
      <c r="G929" s="34"/>
      <c r="H929" s="34"/>
      <c r="I929" s="34"/>
      <c r="J929" s="34"/>
    </row>
    <row r="930" spans="2:10" ht="15.75" customHeight="1" x14ac:dyDescent="0.25">
      <c r="B930" s="33"/>
      <c r="F930" s="34"/>
      <c r="G930" s="34"/>
      <c r="H930" s="34"/>
      <c r="I930" s="34"/>
      <c r="J930" s="34"/>
    </row>
    <row r="931" spans="2:10" ht="15.75" customHeight="1" x14ac:dyDescent="0.25">
      <c r="B931" s="33"/>
      <c r="F931" s="34"/>
      <c r="G931" s="34"/>
      <c r="H931" s="34"/>
      <c r="I931" s="34"/>
      <c r="J931" s="34"/>
    </row>
    <row r="932" spans="2:10" ht="15.75" customHeight="1" x14ac:dyDescent="0.25">
      <c r="B932" s="33"/>
      <c r="F932" s="34"/>
      <c r="G932" s="34"/>
      <c r="H932" s="34"/>
      <c r="I932" s="34"/>
      <c r="J932" s="34"/>
    </row>
    <row r="933" spans="2:10" ht="15.75" customHeight="1" x14ac:dyDescent="0.25">
      <c r="B933" s="33"/>
      <c r="F933" s="34"/>
      <c r="G933" s="34"/>
      <c r="H933" s="34"/>
      <c r="I933" s="34"/>
      <c r="J933" s="34"/>
    </row>
    <row r="934" spans="2:10" ht="15.75" customHeight="1" x14ac:dyDescent="0.25">
      <c r="B934" s="33"/>
      <c r="F934" s="34"/>
      <c r="G934" s="34"/>
      <c r="H934" s="34"/>
      <c r="I934" s="34"/>
      <c r="J934" s="34"/>
    </row>
    <row r="935" spans="2:10" ht="15.75" customHeight="1" x14ac:dyDescent="0.25">
      <c r="B935" s="33"/>
      <c r="F935" s="34"/>
      <c r="G935" s="34"/>
      <c r="H935" s="34"/>
      <c r="I935" s="34"/>
      <c r="J935" s="34"/>
    </row>
    <row r="936" spans="2:10" ht="15.75" customHeight="1" x14ac:dyDescent="0.25">
      <c r="B936" s="33"/>
      <c r="F936" s="34"/>
      <c r="G936" s="34"/>
      <c r="H936" s="34"/>
      <c r="I936" s="34"/>
      <c r="J936" s="34"/>
    </row>
    <row r="937" spans="2:10" ht="15.75" customHeight="1" x14ac:dyDescent="0.25">
      <c r="B937" s="33"/>
      <c r="F937" s="34"/>
      <c r="G937" s="34"/>
      <c r="H937" s="34"/>
      <c r="I937" s="34"/>
      <c r="J937" s="34"/>
    </row>
    <row r="938" spans="2:10" ht="15.75" customHeight="1" x14ac:dyDescent="0.25">
      <c r="B938" s="33"/>
      <c r="F938" s="34"/>
      <c r="G938" s="34"/>
      <c r="H938" s="34"/>
      <c r="I938" s="34"/>
      <c r="J938" s="34"/>
    </row>
    <row r="939" spans="2:10" ht="15.75" customHeight="1" x14ac:dyDescent="0.25">
      <c r="B939" s="33"/>
      <c r="F939" s="34"/>
      <c r="G939" s="34"/>
      <c r="H939" s="34"/>
      <c r="I939" s="34"/>
      <c r="J939" s="34"/>
    </row>
    <row r="940" spans="2:10" ht="15.75" customHeight="1" x14ac:dyDescent="0.25">
      <c r="B940" s="33"/>
      <c r="F940" s="34"/>
      <c r="G940" s="34"/>
      <c r="H940" s="34"/>
      <c r="I940" s="34"/>
      <c r="J940" s="34"/>
    </row>
    <row r="941" spans="2:10" ht="15.75" customHeight="1" x14ac:dyDescent="0.25">
      <c r="B941" s="33"/>
      <c r="F941" s="34"/>
      <c r="G941" s="34"/>
      <c r="H941" s="34"/>
      <c r="I941" s="34"/>
      <c r="J941" s="34"/>
    </row>
    <row r="942" spans="2:10" ht="15.75" customHeight="1" x14ac:dyDescent="0.25">
      <c r="B942" s="33"/>
      <c r="F942" s="34"/>
      <c r="G942" s="34"/>
      <c r="H942" s="34"/>
      <c r="I942" s="34"/>
      <c r="J942" s="34"/>
    </row>
    <row r="943" spans="2:10" ht="15.75" customHeight="1" x14ac:dyDescent="0.25">
      <c r="B943" s="33"/>
      <c r="F943" s="34"/>
      <c r="G943" s="34"/>
      <c r="H943" s="34"/>
      <c r="I943" s="34"/>
      <c r="J943" s="34"/>
    </row>
    <row r="944" spans="2:10" ht="15.75" customHeight="1" x14ac:dyDescent="0.25">
      <c r="B944" s="33"/>
      <c r="F944" s="34"/>
      <c r="G944" s="34"/>
      <c r="H944" s="34"/>
      <c r="I944" s="34"/>
      <c r="J944" s="34"/>
    </row>
    <row r="945" spans="2:10" ht="15.75" customHeight="1" x14ac:dyDescent="0.25">
      <c r="B945" s="33"/>
      <c r="F945" s="34"/>
      <c r="G945" s="34"/>
      <c r="H945" s="34"/>
      <c r="I945" s="34"/>
      <c r="J945" s="34"/>
    </row>
    <row r="946" spans="2:10" ht="15.75" customHeight="1" x14ac:dyDescent="0.25">
      <c r="B946" s="33"/>
      <c r="F946" s="34"/>
      <c r="G946" s="34"/>
      <c r="H946" s="34"/>
      <c r="I946" s="34"/>
      <c r="J946" s="34"/>
    </row>
    <row r="947" spans="2:10" ht="15.75" customHeight="1" x14ac:dyDescent="0.25">
      <c r="B947" s="33"/>
      <c r="F947" s="34"/>
      <c r="G947" s="34"/>
      <c r="H947" s="34"/>
      <c r="I947" s="34"/>
      <c r="J947" s="34"/>
    </row>
    <row r="948" spans="2:10" ht="15.75" customHeight="1" x14ac:dyDescent="0.25">
      <c r="B948" s="33"/>
      <c r="F948" s="34"/>
      <c r="G948" s="34"/>
      <c r="H948" s="34"/>
      <c r="I948" s="34"/>
      <c r="J948" s="34"/>
    </row>
    <row r="949" spans="2:10" ht="15.75" customHeight="1" x14ac:dyDescent="0.25">
      <c r="B949" s="33"/>
      <c r="F949" s="34"/>
      <c r="G949" s="34"/>
      <c r="H949" s="34"/>
      <c r="I949" s="34"/>
      <c r="J949" s="34"/>
    </row>
    <row r="950" spans="2:10" ht="15.75" customHeight="1" x14ac:dyDescent="0.25">
      <c r="B950" s="33"/>
      <c r="F950" s="34"/>
      <c r="G950" s="34"/>
      <c r="H950" s="34"/>
      <c r="I950" s="34"/>
      <c r="J950" s="34"/>
    </row>
    <row r="951" spans="2:10" ht="15.75" customHeight="1" x14ac:dyDescent="0.25">
      <c r="B951" s="33"/>
      <c r="F951" s="34"/>
      <c r="G951" s="34"/>
      <c r="H951" s="34"/>
      <c r="I951" s="34"/>
      <c r="J951" s="34"/>
    </row>
    <row r="952" spans="2:10" ht="15.75" customHeight="1" x14ac:dyDescent="0.25">
      <c r="B952" s="33"/>
      <c r="F952" s="34"/>
      <c r="G952" s="34"/>
      <c r="H952" s="34"/>
      <c r="I952" s="34"/>
      <c r="J952" s="34"/>
    </row>
    <row r="953" spans="2:10" ht="15.75" customHeight="1" x14ac:dyDescent="0.25">
      <c r="B953" s="33"/>
      <c r="F953" s="34"/>
      <c r="G953" s="34"/>
      <c r="H953" s="34"/>
      <c r="I953" s="34"/>
      <c r="J953" s="34"/>
    </row>
    <row r="954" spans="2:10" ht="15.75" customHeight="1" x14ac:dyDescent="0.25">
      <c r="B954" s="33"/>
      <c r="F954" s="34"/>
      <c r="G954" s="34"/>
      <c r="H954" s="34"/>
      <c r="I954" s="34"/>
      <c r="J954" s="34"/>
    </row>
    <row r="955" spans="2:10" ht="15.75" customHeight="1" x14ac:dyDescent="0.25">
      <c r="B955" s="33"/>
      <c r="F955" s="34"/>
      <c r="G955" s="34"/>
      <c r="H955" s="34"/>
      <c r="I955" s="34"/>
      <c r="J955" s="34"/>
    </row>
    <row r="956" spans="2:10" ht="15.75" customHeight="1" x14ac:dyDescent="0.25">
      <c r="B956" s="33"/>
      <c r="F956" s="34"/>
      <c r="G956" s="34"/>
      <c r="H956" s="34"/>
      <c r="I956" s="34"/>
      <c r="J956" s="34"/>
    </row>
    <row r="957" spans="2:10" ht="15.75" customHeight="1" x14ac:dyDescent="0.25">
      <c r="B957" s="33"/>
      <c r="F957" s="34"/>
      <c r="G957" s="34"/>
      <c r="H957" s="34"/>
      <c r="I957" s="34"/>
      <c r="J957" s="34"/>
    </row>
    <row r="958" spans="2:10" ht="15.75" customHeight="1" x14ac:dyDescent="0.25">
      <c r="B958" s="33"/>
      <c r="F958" s="34"/>
      <c r="G958" s="34"/>
      <c r="H958" s="34"/>
      <c r="I958" s="34"/>
      <c r="J958" s="34"/>
    </row>
    <row r="959" spans="2:10" ht="15.75" customHeight="1" x14ac:dyDescent="0.25">
      <c r="B959" s="33"/>
      <c r="F959" s="34"/>
      <c r="G959" s="34"/>
      <c r="H959" s="34"/>
      <c r="I959" s="34"/>
      <c r="J959" s="34"/>
    </row>
    <row r="960" spans="2:10" ht="15.75" customHeight="1" x14ac:dyDescent="0.25">
      <c r="B960" s="33"/>
      <c r="F960" s="34"/>
      <c r="G960" s="34"/>
      <c r="H960" s="34"/>
      <c r="I960" s="34"/>
      <c r="J960" s="34"/>
    </row>
    <row r="961" spans="2:10" ht="15.75" customHeight="1" x14ac:dyDescent="0.25">
      <c r="B961" s="33"/>
      <c r="F961" s="34"/>
      <c r="G961" s="34"/>
      <c r="H961" s="34"/>
      <c r="I961" s="34"/>
      <c r="J961" s="34"/>
    </row>
    <row r="962" spans="2:10" ht="15.75" customHeight="1" x14ac:dyDescent="0.25">
      <c r="B962" s="33"/>
      <c r="F962" s="34"/>
      <c r="G962" s="34"/>
      <c r="H962" s="34"/>
      <c r="I962" s="34"/>
      <c r="J962" s="34"/>
    </row>
    <row r="963" spans="2:10" ht="15.75" customHeight="1" x14ac:dyDescent="0.25">
      <c r="B963" s="33"/>
      <c r="F963" s="34"/>
      <c r="G963" s="34"/>
      <c r="H963" s="34"/>
      <c r="I963" s="34"/>
      <c r="J963" s="34"/>
    </row>
    <row r="964" spans="2:10" ht="15.75" customHeight="1" x14ac:dyDescent="0.25">
      <c r="B964" s="33"/>
      <c r="F964" s="34"/>
      <c r="G964" s="34"/>
      <c r="H964" s="34"/>
      <c r="I964" s="34"/>
      <c r="J964" s="34"/>
    </row>
    <row r="965" spans="2:10" ht="15.75" customHeight="1" x14ac:dyDescent="0.25">
      <c r="B965" s="33"/>
      <c r="F965" s="34"/>
      <c r="G965" s="34"/>
      <c r="H965" s="34"/>
      <c r="I965" s="34"/>
      <c r="J965" s="34"/>
    </row>
    <row r="966" spans="2:10" ht="15.75" customHeight="1" x14ac:dyDescent="0.25">
      <c r="B966" s="33"/>
      <c r="F966" s="34"/>
      <c r="G966" s="34"/>
      <c r="H966" s="34"/>
      <c r="I966" s="34"/>
      <c r="J966" s="34"/>
    </row>
    <row r="967" spans="2:10" ht="15.75" customHeight="1" x14ac:dyDescent="0.25">
      <c r="B967" s="33"/>
      <c r="F967" s="34"/>
      <c r="G967" s="34"/>
      <c r="H967" s="34"/>
      <c r="I967" s="34"/>
      <c r="J967" s="34"/>
    </row>
    <row r="968" spans="2:10" ht="15.75" customHeight="1" x14ac:dyDescent="0.25">
      <c r="B968" s="33"/>
      <c r="F968" s="34"/>
      <c r="G968" s="34"/>
      <c r="H968" s="34"/>
      <c r="I968" s="34"/>
      <c r="J968" s="34"/>
    </row>
    <row r="969" spans="2:10" ht="15.75" customHeight="1" x14ac:dyDescent="0.25">
      <c r="B969" s="33"/>
      <c r="F969" s="34"/>
      <c r="G969" s="34"/>
      <c r="H969" s="34"/>
      <c r="I969" s="34"/>
      <c r="J969" s="34"/>
    </row>
    <row r="970" spans="2:10" ht="15.75" customHeight="1" x14ac:dyDescent="0.25">
      <c r="B970" s="33"/>
      <c r="F970" s="34"/>
      <c r="G970" s="34"/>
      <c r="H970" s="34"/>
      <c r="I970" s="34"/>
      <c r="J970" s="34"/>
    </row>
    <row r="971" spans="2:10" ht="15.75" customHeight="1" x14ac:dyDescent="0.25">
      <c r="B971" s="33"/>
      <c r="F971" s="34"/>
      <c r="G971" s="34"/>
      <c r="H971" s="34"/>
      <c r="I971" s="34"/>
      <c r="J971" s="34"/>
    </row>
    <row r="972" spans="2:10" ht="15.75" customHeight="1" x14ac:dyDescent="0.25">
      <c r="B972" s="33"/>
      <c r="F972" s="34"/>
      <c r="G972" s="34"/>
      <c r="H972" s="34"/>
      <c r="I972" s="34"/>
      <c r="J972" s="34"/>
    </row>
    <row r="973" spans="2:10" ht="15.75" customHeight="1" x14ac:dyDescent="0.25">
      <c r="B973" s="33"/>
      <c r="F973" s="34"/>
      <c r="G973" s="34"/>
      <c r="H973" s="34"/>
      <c r="I973" s="34"/>
      <c r="J973" s="34"/>
    </row>
    <row r="974" spans="2:10" ht="15.75" customHeight="1" x14ac:dyDescent="0.25">
      <c r="B974" s="33"/>
      <c r="F974" s="34"/>
      <c r="G974" s="34"/>
      <c r="H974" s="34"/>
      <c r="I974" s="34"/>
      <c r="J974" s="34"/>
    </row>
    <row r="975" spans="2:10" ht="15.75" customHeight="1" x14ac:dyDescent="0.25">
      <c r="B975" s="33"/>
      <c r="F975" s="34"/>
      <c r="G975" s="34"/>
      <c r="H975" s="34"/>
      <c r="I975" s="34"/>
      <c r="J975" s="34"/>
    </row>
    <row r="976" spans="2:10" ht="15.75" customHeight="1" x14ac:dyDescent="0.25">
      <c r="B976" s="33"/>
      <c r="F976" s="34"/>
      <c r="G976" s="34"/>
      <c r="H976" s="34"/>
      <c r="I976" s="34"/>
      <c r="J976" s="34"/>
    </row>
    <row r="977" spans="2:10" ht="15.75" customHeight="1" x14ac:dyDescent="0.25">
      <c r="B977" s="33"/>
      <c r="F977" s="34"/>
      <c r="G977" s="34"/>
      <c r="H977" s="34"/>
      <c r="I977" s="34"/>
      <c r="J977" s="34"/>
    </row>
    <row r="978" spans="2:10" ht="15.75" customHeight="1" x14ac:dyDescent="0.25">
      <c r="B978" s="33"/>
      <c r="F978" s="34"/>
      <c r="G978" s="34"/>
      <c r="H978" s="34"/>
      <c r="I978" s="34"/>
      <c r="J978" s="34"/>
    </row>
    <row r="979" spans="2:10" ht="15.75" customHeight="1" x14ac:dyDescent="0.25">
      <c r="B979" s="33"/>
      <c r="F979" s="34"/>
      <c r="G979" s="34"/>
      <c r="H979" s="34"/>
      <c r="I979" s="34"/>
      <c r="J979" s="34"/>
    </row>
    <row r="980" spans="2:10" ht="15.75" customHeight="1" x14ac:dyDescent="0.25">
      <c r="B980" s="33"/>
      <c r="F980" s="34"/>
      <c r="G980" s="34"/>
      <c r="H980" s="34"/>
      <c r="I980" s="34"/>
      <c r="J980" s="34"/>
    </row>
    <row r="981" spans="2:10" ht="15.75" customHeight="1" x14ac:dyDescent="0.25">
      <c r="B981" s="33"/>
      <c r="F981" s="34"/>
      <c r="G981" s="34"/>
      <c r="H981" s="34"/>
      <c r="I981" s="34"/>
      <c r="J981" s="34"/>
    </row>
    <row r="982" spans="2:10" ht="15.75" customHeight="1" x14ac:dyDescent="0.25">
      <c r="B982" s="33"/>
      <c r="F982" s="34"/>
      <c r="G982" s="34"/>
      <c r="H982" s="34"/>
      <c r="I982" s="34"/>
      <c r="J982" s="34"/>
    </row>
    <row r="983" spans="2:10" ht="15.75" customHeight="1" x14ac:dyDescent="0.25">
      <c r="B983" s="33"/>
      <c r="F983" s="34"/>
      <c r="G983" s="34"/>
      <c r="H983" s="34"/>
      <c r="I983" s="34"/>
      <c r="J983" s="34"/>
    </row>
    <row r="984" spans="2:10" ht="15.75" customHeight="1" x14ac:dyDescent="0.25">
      <c r="B984" s="33"/>
      <c r="F984" s="34"/>
      <c r="G984" s="34"/>
      <c r="H984" s="34"/>
      <c r="I984" s="34"/>
      <c r="J984" s="34"/>
    </row>
    <row r="985" spans="2:10" ht="15.75" customHeight="1" x14ac:dyDescent="0.25">
      <c r="B985" s="33"/>
      <c r="F985" s="34"/>
      <c r="G985" s="34"/>
      <c r="H985" s="34"/>
      <c r="I985" s="34"/>
      <c r="J985" s="34"/>
    </row>
    <row r="986" spans="2:10" ht="15.75" customHeight="1" x14ac:dyDescent="0.25">
      <c r="B986" s="33"/>
      <c r="F986" s="34"/>
      <c r="G986" s="34"/>
      <c r="H986" s="34"/>
      <c r="I986" s="34"/>
      <c r="J986" s="34"/>
    </row>
    <row r="987" spans="2:10" ht="15.75" customHeight="1" x14ac:dyDescent="0.25">
      <c r="B987" s="33"/>
      <c r="F987" s="34"/>
      <c r="G987" s="34"/>
      <c r="H987" s="34"/>
      <c r="I987" s="34"/>
      <c r="J987" s="34"/>
    </row>
    <row r="988" spans="2:10" ht="15.75" customHeight="1" x14ac:dyDescent="0.25">
      <c r="B988" s="33"/>
      <c r="F988" s="34"/>
      <c r="G988" s="34"/>
      <c r="H988" s="34"/>
      <c r="I988" s="34"/>
      <c r="J988" s="34"/>
    </row>
    <row r="989" spans="2:10" ht="15.75" customHeight="1" x14ac:dyDescent="0.25">
      <c r="B989" s="33"/>
      <c r="F989" s="34"/>
      <c r="G989" s="34"/>
      <c r="H989" s="34"/>
      <c r="I989" s="34"/>
      <c r="J989" s="34"/>
    </row>
    <row r="990" spans="2:10" ht="15.75" customHeight="1" x14ac:dyDescent="0.25">
      <c r="B990" s="33"/>
      <c r="F990" s="34"/>
      <c r="G990" s="34"/>
      <c r="H990" s="34"/>
      <c r="I990" s="34"/>
      <c r="J990" s="34"/>
    </row>
    <row r="991" spans="2:10" ht="15.75" customHeight="1" x14ac:dyDescent="0.25">
      <c r="B991" s="33"/>
      <c r="F991" s="34"/>
      <c r="G991" s="34"/>
      <c r="H991" s="34"/>
      <c r="I991" s="34"/>
      <c r="J991" s="34"/>
    </row>
    <row r="992" spans="2:10" ht="15.75" customHeight="1" x14ac:dyDescent="0.25">
      <c r="B992" s="33"/>
      <c r="F992" s="34"/>
      <c r="G992" s="34"/>
      <c r="H992" s="34"/>
      <c r="I992" s="34"/>
      <c r="J992" s="34"/>
    </row>
    <row r="993" spans="2:10" ht="15.75" customHeight="1" x14ac:dyDescent="0.25">
      <c r="B993" s="33"/>
      <c r="F993" s="34"/>
      <c r="G993" s="34"/>
      <c r="H993" s="34"/>
      <c r="I993" s="34"/>
      <c r="J993" s="34"/>
    </row>
    <row r="994" spans="2:10" ht="15.75" customHeight="1" x14ac:dyDescent="0.25">
      <c r="B994" s="33"/>
      <c r="F994" s="34"/>
      <c r="G994" s="34"/>
      <c r="H994" s="34"/>
      <c r="I994" s="34"/>
      <c r="J994" s="34"/>
    </row>
    <row r="995" spans="2:10" ht="15.75" customHeight="1" x14ac:dyDescent="0.25">
      <c r="B995" s="33"/>
      <c r="F995" s="34"/>
      <c r="G995" s="34"/>
      <c r="H995" s="34"/>
      <c r="I995" s="34"/>
      <c r="J995" s="34"/>
    </row>
    <row r="996" spans="2:10" ht="15.75" customHeight="1" x14ac:dyDescent="0.25">
      <c r="B996" s="33"/>
      <c r="F996" s="34"/>
      <c r="G996" s="34"/>
      <c r="H996" s="34"/>
      <c r="I996" s="34"/>
      <c r="J996" s="34"/>
    </row>
    <row r="997" spans="2:10" ht="15.75" customHeight="1" x14ac:dyDescent="0.25">
      <c r="B997" s="33"/>
      <c r="F997" s="34"/>
      <c r="G997" s="34"/>
      <c r="H997" s="34"/>
      <c r="I997" s="34"/>
      <c r="J997" s="34"/>
    </row>
    <row r="998" spans="2:10" ht="15.75" customHeight="1" x14ac:dyDescent="0.25">
      <c r="B998" s="33"/>
      <c r="F998" s="34"/>
      <c r="G998" s="34"/>
      <c r="H998" s="34"/>
      <c r="I998" s="34"/>
      <c r="J998" s="34"/>
    </row>
    <row r="999" spans="2:10" ht="15.75" customHeight="1" x14ac:dyDescent="0.25">
      <c r="B999" s="33"/>
      <c r="F999" s="34"/>
      <c r="G999" s="34"/>
      <c r="H999" s="34"/>
      <c r="I999" s="34"/>
      <c r="J999" s="34"/>
    </row>
    <row r="1000" spans="2:10" ht="15.75" customHeight="1" x14ac:dyDescent="0.25">
      <c r="B1000" s="33"/>
      <c r="F1000" s="34"/>
      <c r="G1000" s="34"/>
      <c r="H1000" s="34"/>
      <c r="I1000" s="34"/>
      <c r="J1000" s="34"/>
    </row>
  </sheetData>
  <mergeCells count="2">
    <mergeCell ref="A1:K1"/>
    <mergeCell ref="A351:E35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O325" workbookViewId="0">
      <selection activeCell="T340" sqref="T340"/>
    </sheetView>
  </sheetViews>
  <sheetFormatPr baseColWidth="10" defaultColWidth="14.42578125" defaultRowHeight="15" customHeight="1" x14ac:dyDescent="0.25"/>
  <cols>
    <col min="1" max="1" width="7.5703125" bestFit="1" customWidth="1"/>
    <col min="2" max="2" width="12.28515625" bestFit="1" customWidth="1"/>
    <col min="3" max="3" width="25" bestFit="1" customWidth="1"/>
    <col min="4" max="4" width="13" bestFit="1" customWidth="1"/>
    <col min="5" max="5" width="15.7109375" bestFit="1" customWidth="1"/>
    <col min="6" max="6" width="12.5703125" bestFit="1" customWidth="1"/>
    <col min="7" max="7" width="13.5703125" bestFit="1" customWidth="1"/>
    <col min="8" max="8" width="12.7109375" customWidth="1"/>
    <col min="9" max="9" width="13.85546875" bestFit="1" customWidth="1"/>
    <col min="10" max="10" width="12.5703125" bestFit="1" customWidth="1"/>
    <col min="11" max="11" width="13.5703125" bestFit="1" customWidth="1"/>
    <col min="12" max="12" width="13" customWidth="1"/>
    <col min="13" max="13" width="13.5703125" bestFit="1" customWidth="1"/>
    <col min="14" max="14" width="12.5703125" bestFit="1" customWidth="1"/>
    <col min="15" max="15" width="13.5703125" bestFit="1" customWidth="1"/>
    <col min="16" max="16" width="13" customWidth="1"/>
    <col min="17" max="17" width="13.5703125" bestFit="1" customWidth="1"/>
    <col min="18" max="18" width="12.5703125" bestFit="1" customWidth="1"/>
    <col min="19" max="19" width="13.5703125" bestFit="1" customWidth="1"/>
    <col min="20" max="21" width="13.5703125" customWidth="1"/>
    <col min="22" max="22" width="11.7109375" customWidth="1"/>
    <col min="23" max="23" width="16.42578125" customWidth="1"/>
    <col min="24" max="24" width="10.7109375" customWidth="1"/>
  </cols>
  <sheetData>
    <row r="1" spans="1:23" ht="16.5" customHeight="1" x14ac:dyDescent="0.3">
      <c r="B1" s="37"/>
      <c r="C1" s="37"/>
      <c r="D1" s="37"/>
      <c r="E1" s="37"/>
      <c r="F1" s="37"/>
      <c r="G1" s="37"/>
      <c r="H1" s="38" t="s">
        <v>807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 x14ac:dyDescent="0.3">
      <c r="B2" s="37"/>
      <c r="C2" s="37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5.75" thickBot="1" x14ac:dyDescent="0.3">
      <c r="E3" s="40"/>
      <c r="G3" s="40"/>
      <c r="I3" s="40"/>
      <c r="K3" s="40"/>
      <c r="M3" s="40"/>
      <c r="O3" s="40"/>
      <c r="Q3" s="40"/>
      <c r="S3" s="40"/>
      <c r="T3" s="40"/>
      <c r="U3" s="40"/>
    </row>
    <row r="4" spans="1:23" ht="16.5" thickBot="1" x14ac:dyDescent="0.3">
      <c r="B4" s="37"/>
      <c r="C4" s="37"/>
      <c r="D4" s="120" t="s">
        <v>711</v>
      </c>
      <c r="E4" s="121"/>
      <c r="F4" s="121"/>
      <c r="G4" s="122"/>
      <c r="H4" s="120" t="s">
        <v>712</v>
      </c>
      <c r="I4" s="121"/>
      <c r="J4" s="121"/>
      <c r="K4" s="122"/>
      <c r="L4" s="120" t="s">
        <v>713</v>
      </c>
      <c r="M4" s="121"/>
      <c r="N4" s="121"/>
      <c r="O4" s="122"/>
      <c r="P4" s="120" t="s">
        <v>714</v>
      </c>
      <c r="Q4" s="121"/>
      <c r="R4" s="121"/>
      <c r="S4" s="122"/>
      <c r="T4" s="123" t="s">
        <v>804</v>
      </c>
      <c r="U4" s="124"/>
      <c r="V4" s="116" t="s">
        <v>715</v>
      </c>
      <c r="W4" s="117"/>
    </row>
    <row r="5" spans="1:23" ht="90" thickBot="1" x14ac:dyDescent="0.3">
      <c r="A5" s="41" t="s">
        <v>716</v>
      </c>
      <c r="B5" s="42" t="s">
        <v>717</v>
      </c>
      <c r="C5" s="43" t="s">
        <v>718</v>
      </c>
      <c r="D5" s="59" t="s">
        <v>808</v>
      </c>
      <c r="E5" s="60" t="s">
        <v>809</v>
      </c>
      <c r="F5" s="60" t="s">
        <v>810</v>
      </c>
      <c r="G5" s="61" t="s">
        <v>811</v>
      </c>
      <c r="H5" s="59" t="s">
        <v>808</v>
      </c>
      <c r="I5" s="60" t="s">
        <v>809</v>
      </c>
      <c r="J5" s="60" t="s">
        <v>810</v>
      </c>
      <c r="K5" s="61" t="s">
        <v>811</v>
      </c>
      <c r="L5" s="59" t="s">
        <v>808</v>
      </c>
      <c r="M5" s="60" t="s">
        <v>809</v>
      </c>
      <c r="N5" s="60" t="s">
        <v>810</v>
      </c>
      <c r="O5" s="61" t="s">
        <v>811</v>
      </c>
      <c r="P5" s="59" t="s">
        <v>808</v>
      </c>
      <c r="Q5" s="60" t="s">
        <v>809</v>
      </c>
      <c r="R5" s="60" t="s">
        <v>810</v>
      </c>
      <c r="S5" s="83" t="s">
        <v>811</v>
      </c>
      <c r="T5" s="85" t="s">
        <v>805</v>
      </c>
      <c r="U5" s="86" t="s">
        <v>806</v>
      </c>
      <c r="V5" s="84" t="s">
        <v>719</v>
      </c>
      <c r="W5" s="44" t="s">
        <v>720</v>
      </c>
    </row>
    <row r="6" spans="1:23" x14ac:dyDescent="0.25">
      <c r="A6" s="45">
        <v>1101</v>
      </c>
      <c r="B6" s="46">
        <v>15101</v>
      </c>
      <c r="C6" s="55" t="s">
        <v>661</v>
      </c>
      <c r="D6" s="62">
        <v>0</v>
      </c>
      <c r="E6" s="63">
        <v>0</v>
      </c>
      <c r="F6" s="64">
        <v>0</v>
      </c>
      <c r="G6" s="65">
        <v>0</v>
      </c>
      <c r="H6" s="62">
        <v>0</v>
      </c>
      <c r="I6" s="63">
        <v>0</v>
      </c>
      <c r="J6" s="64">
        <v>0</v>
      </c>
      <c r="K6" s="65">
        <v>0</v>
      </c>
      <c r="L6" s="62">
        <v>0</v>
      </c>
      <c r="M6" s="63">
        <v>0</v>
      </c>
      <c r="N6" s="64">
        <v>0</v>
      </c>
      <c r="O6" s="65">
        <v>0</v>
      </c>
      <c r="P6" s="62">
        <v>0</v>
      </c>
      <c r="Q6" s="63">
        <v>0</v>
      </c>
      <c r="R6" s="64">
        <v>0</v>
      </c>
      <c r="S6" s="80">
        <v>0</v>
      </c>
      <c r="T6" s="99">
        <v>0</v>
      </c>
      <c r="U6" s="100">
        <v>0</v>
      </c>
      <c r="V6" s="72">
        <f>D6+F6+H6+J6+L6+N6+P6+R6+T6</f>
        <v>0</v>
      </c>
      <c r="W6" s="47">
        <f>E6+G6+I6+K6+M6+O6+Q6+S6+U6</f>
        <v>0</v>
      </c>
    </row>
    <row r="7" spans="1:23" x14ac:dyDescent="0.25">
      <c r="A7" s="7">
        <v>1106</v>
      </c>
      <c r="B7" s="48">
        <v>15102</v>
      </c>
      <c r="C7" s="56" t="s">
        <v>663</v>
      </c>
      <c r="D7" s="66">
        <v>0</v>
      </c>
      <c r="E7" s="49">
        <v>0</v>
      </c>
      <c r="F7" s="48">
        <v>0</v>
      </c>
      <c r="G7" s="67">
        <v>0</v>
      </c>
      <c r="H7" s="66">
        <v>0</v>
      </c>
      <c r="I7" s="49">
        <v>0</v>
      </c>
      <c r="J7" s="48">
        <v>0</v>
      </c>
      <c r="K7" s="67">
        <v>0</v>
      </c>
      <c r="L7" s="66">
        <v>0</v>
      </c>
      <c r="M7" s="49">
        <v>0</v>
      </c>
      <c r="N7" s="48">
        <v>0</v>
      </c>
      <c r="O7" s="67">
        <v>0</v>
      </c>
      <c r="P7" s="66">
        <v>0</v>
      </c>
      <c r="Q7" s="49">
        <v>0</v>
      </c>
      <c r="R7" s="48">
        <v>0</v>
      </c>
      <c r="S7" s="81">
        <v>0</v>
      </c>
      <c r="T7" s="101">
        <v>0</v>
      </c>
      <c r="U7" s="102">
        <v>0</v>
      </c>
      <c r="V7" s="73">
        <f>D7+F7+H7+J7+L7+N7+P7+R7+T7</f>
        <v>0</v>
      </c>
      <c r="W7" s="50">
        <f>E7+G7+I7+K7+M7+O7+Q7+S7+U7</f>
        <v>0</v>
      </c>
    </row>
    <row r="8" spans="1:23" x14ac:dyDescent="0.25">
      <c r="A8" s="7">
        <v>1201</v>
      </c>
      <c r="B8" s="48">
        <v>1101</v>
      </c>
      <c r="C8" s="56" t="s">
        <v>12</v>
      </c>
      <c r="D8" s="66">
        <v>0</v>
      </c>
      <c r="E8" s="49">
        <v>0</v>
      </c>
      <c r="F8" s="48">
        <v>0</v>
      </c>
      <c r="G8" s="67">
        <v>0</v>
      </c>
      <c r="H8" s="66">
        <v>0</v>
      </c>
      <c r="I8" s="49">
        <v>0</v>
      </c>
      <c r="J8" s="48">
        <v>0</v>
      </c>
      <c r="K8" s="67">
        <v>0</v>
      </c>
      <c r="L8" s="66">
        <v>0</v>
      </c>
      <c r="M8" s="49">
        <v>0</v>
      </c>
      <c r="N8" s="48">
        <v>0</v>
      </c>
      <c r="O8" s="67">
        <v>0</v>
      </c>
      <c r="P8" s="66">
        <v>0</v>
      </c>
      <c r="Q8" s="49">
        <v>0</v>
      </c>
      <c r="R8" s="48">
        <v>0</v>
      </c>
      <c r="S8" s="81">
        <v>0</v>
      </c>
      <c r="T8" s="101">
        <v>0</v>
      </c>
      <c r="U8" s="102">
        <v>0</v>
      </c>
      <c r="V8" s="73">
        <f t="shared" ref="V8:V71" si="0">D8+F8+H8+J8+L8+N8+P8+R8+T8</f>
        <v>0</v>
      </c>
      <c r="W8" s="50">
        <f t="shared" ref="W8:W71" si="1">E8+G8+I8+K8+M8+O8+Q8+S8+U8</f>
        <v>0</v>
      </c>
    </row>
    <row r="9" spans="1:23" x14ac:dyDescent="0.25">
      <c r="A9" s="7">
        <v>1203</v>
      </c>
      <c r="B9" s="48">
        <v>1405</v>
      </c>
      <c r="C9" s="56" t="s">
        <v>14</v>
      </c>
      <c r="D9" s="66">
        <v>0</v>
      </c>
      <c r="E9" s="49">
        <v>0</v>
      </c>
      <c r="F9" s="48">
        <v>0</v>
      </c>
      <c r="G9" s="67">
        <v>0</v>
      </c>
      <c r="H9" s="66">
        <v>0</v>
      </c>
      <c r="I9" s="49">
        <v>0</v>
      </c>
      <c r="J9" s="48">
        <v>0</v>
      </c>
      <c r="K9" s="67">
        <v>0</v>
      </c>
      <c r="L9" s="66">
        <v>0</v>
      </c>
      <c r="M9" s="49">
        <v>0</v>
      </c>
      <c r="N9" s="48">
        <v>0</v>
      </c>
      <c r="O9" s="67">
        <v>0</v>
      </c>
      <c r="P9" s="66">
        <v>0</v>
      </c>
      <c r="Q9" s="49">
        <v>0</v>
      </c>
      <c r="R9" s="48">
        <v>0</v>
      </c>
      <c r="S9" s="81">
        <v>0</v>
      </c>
      <c r="T9" s="101">
        <v>0</v>
      </c>
      <c r="U9" s="102">
        <v>0</v>
      </c>
      <c r="V9" s="73">
        <f>D9+F9+H9+J9+L9+N9+P9+R9+T9</f>
        <v>0</v>
      </c>
      <c r="W9" s="50">
        <f t="shared" si="1"/>
        <v>0</v>
      </c>
    </row>
    <row r="10" spans="1:23" x14ac:dyDescent="0.25">
      <c r="A10" s="7">
        <v>1204</v>
      </c>
      <c r="B10" s="48">
        <v>1401</v>
      </c>
      <c r="C10" s="56" t="s">
        <v>16</v>
      </c>
      <c r="D10" s="66">
        <v>0</v>
      </c>
      <c r="E10" s="49">
        <v>0</v>
      </c>
      <c r="F10" s="48">
        <v>0</v>
      </c>
      <c r="G10" s="67">
        <v>0</v>
      </c>
      <c r="H10" s="66">
        <v>0</v>
      </c>
      <c r="I10" s="49">
        <v>0</v>
      </c>
      <c r="J10" s="48">
        <v>0</v>
      </c>
      <c r="K10" s="67">
        <v>0</v>
      </c>
      <c r="L10" s="66">
        <v>0</v>
      </c>
      <c r="M10" s="49">
        <v>0</v>
      </c>
      <c r="N10" s="48">
        <v>0</v>
      </c>
      <c r="O10" s="67">
        <v>0</v>
      </c>
      <c r="P10" s="66">
        <v>0</v>
      </c>
      <c r="Q10" s="49">
        <v>0</v>
      </c>
      <c r="R10" s="48">
        <v>0</v>
      </c>
      <c r="S10" s="81">
        <v>0</v>
      </c>
      <c r="T10" s="101">
        <v>0</v>
      </c>
      <c r="U10" s="102">
        <v>0</v>
      </c>
      <c r="V10" s="73">
        <f t="shared" si="0"/>
        <v>0</v>
      </c>
      <c r="W10" s="50">
        <f t="shared" si="1"/>
        <v>0</v>
      </c>
    </row>
    <row r="11" spans="1:23" x14ac:dyDescent="0.25">
      <c r="A11" s="7">
        <v>1206</v>
      </c>
      <c r="B11" s="48">
        <v>1404</v>
      </c>
      <c r="C11" s="56" t="s">
        <v>18</v>
      </c>
      <c r="D11" s="66">
        <v>0</v>
      </c>
      <c r="E11" s="49">
        <v>0</v>
      </c>
      <c r="F11" s="48">
        <v>0</v>
      </c>
      <c r="G11" s="67">
        <v>0</v>
      </c>
      <c r="H11" s="66">
        <v>0</v>
      </c>
      <c r="I11" s="49">
        <v>0</v>
      </c>
      <c r="J11" s="48">
        <v>0</v>
      </c>
      <c r="K11" s="67">
        <v>0</v>
      </c>
      <c r="L11" s="66">
        <v>0</v>
      </c>
      <c r="M11" s="49">
        <v>0</v>
      </c>
      <c r="N11" s="48">
        <v>0</v>
      </c>
      <c r="O11" s="67">
        <v>0</v>
      </c>
      <c r="P11" s="66">
        <v>0</v>
      </c>
      <c r="Q11" s="49">
        <v>0</v>
      </c>
      <c r="R11" s="48">
        <v>0</v>
      </c>
      <c r="S11" s="81">
        <v>0</v>
      </c>
      <c r="T11" s="101">
        <v>0</v>
      </c>
      <c r="U11" s="102">
        <v>0</v>
      </c>
      <c r="V11" s="73">
        <f t="shared" si="0"/>
        <v>0</v>
      </c>
      <c r="W11" s="50">
        <f t="shared" si="1"/>
        <v>0</v>
      </c>
    </row>
    <row r="12" spans="1:23" x14ac:dyDescent="0.25">
      <c r="A12" s="7">
        <v>1208</v>
      </c>
      <c r="B12" s="48">
        <v>1402</v>
      </c>
      <c r="C12" s="56" t="s">
        <v>20</v>
      </c>
      <c r="D12" s="66">
        <v>0</v>
      </c>
      <c r="E12" s="49">
        <v>0</v>
      </c>
      <c r="F12" s="48">
        <v>0</v>
      </c>
      <c r="G12" s="67">
        <v>0</v>
      </c>
      <c r="H12" s="66">
        <v>0</v>
      </c>
      <c r="I12" s="49">
        <v>0</v>
      </c>
      <c r="J12" s="48">
        <v>0</v>
      </c>
      <c r="K12" s="67">
        <v>0</v>
      </c>
      <c r="L12" s="66">
        <v>0</v>
      </c>
      <c r="M12" s="49">
        <v>0</v>
      </c>
      <c r="N12" s="48">
        <v>0</v>
      </c>
      <c r="O12" s="67">
        <v>0</v>
      </c>
      <c r="P12" s="66">
        <v>0</v>
      </c>
      <c r="Q12" s="49">
        <v>0</v>
      </c>
      <c r="R12" s="48">
        <v>0</v>
      </c>
      <c r="S12" s="81">
        <v>0</v>
      </c>
      <c r="T12" s="101">
        <v>0</v>
      </c>
      <c r="U12" s="102">
        <v>0</v>
      </c>
      <c r="V12" s="73">
        <f t="shared" si="0"/>
        <v>0</v>
      </c>
      <c r="W12" s="50">
        <f t="shared" si="1"/>
        <v>0</v>
      </c>
    </row>
    <row r="13" spans="1:23" x14ac:dyDescent="0.25">
      <c r="A13" s="7">
        <v>1210</v>
      </c>
      <c r="B13" s="48">
        <v>1403</v>
      </c>
      <c r="C13" s="56" t="s">
        <v>22</v>
      </c>
      <c r="D13" s="66">
        <v>0</v>
      </c>
      <c r="E13" s="49">
        <v>0</v>
      </c>
      <c r="F13" s="48">
        <v>0</v>
      </c>
      <c r="G13" s="67">
        <v>0</v>
      </c>
      <c r="H13" s="66">
        <v>0</v>
      </c>
      <c r="I13" s="49">
        <v>0</v>
      </c>
      <c r="J13" s="48">
        <v>0</v>
      </c>
      <c r="K13" s="67">
        <v>0</v>
      </c>
      <c r="L13" s="66">
        <v>0</v>
      </c>
      <c r="M13" s="49">
        <v>0</v>
      </c>
      <c r="N13" s="48">
        <v>0</v>
      </c>
      <c r="O13" s="67">
        <v>0</v>
      </c>
      <c r="P13" s="66">
        <v>0</v>
      </c>
      <c r="Q13" s="49">
        <v>0</v>
      </c>
      <c r="R13" s="48">
        <v>0</v>
      </c>
      <c r="S13" s="81">
        <v>0</v>
      </c>
      <c r="T13" s="101">
        <v>0</v>
      </c>
      <c r="U13" s="102">
        <v>0</v>
      </c>
      <c r="V13" s="73">
        <f t="shared" si="0"/>
        <v>0</v>
      </c>
      <c r="W13" s="50">
        <f t="shared" si="1"/>
        <v>0</v>
      </c>
    </row>
    <row r="14" spans="1:23" x14ac:dyDescent="0.25">
      <c r="A14" s="7">
        <v>1211</v>
      </c>
      <c r="B14" s="48">
        <v>1107</v>
      </c>
      <c r="C14" s="56" t="s">
        <v>24</v>
      </c>
      <c r="D14" s="66">
        <v>0</v>
      </c>
      <c r="E14" s="49">
        <v>0</v>
      </c>
      <c r="F14" s="48">
        <v>0</v>
      </c>
      <c r="G14" s="67">
        <v>0</v>
      </c>
      <c r="H14" s="66">
        <v>0</v>
      </c>
      <c r="I14" s="49">
        <v>0</v>
      </c>
      <c r="J14" s="48">
        <v>0</v>
      </c>
      <c r="K14" s="67">
        <v>0</v>
      </c>
      <c r="L14" s="66">
        <v>0</v>
      </c>
      <c r="M14" s="49">
        <v>0</v>
      </c>
      <c r="N14" s="48">
        <v>0</v>
      </c>
      <c r="O14" s="67">
        <v>0</v>
      </c>
      <c r="P14" s="66">
        <v>0</v>
      </c>
      <c r="Q14" s="49">
        <v>0</v>
      </c>
      <c r="R14" s="48">
        <v>0</v>
      </c>
      <c r="S14" s="81">
        <v>0</v>
      </c>
      <c r="T14" s="101">
        <v>0</v>
      </c>
      <c r="U14" s="102">
        <v>0</v>
      </c>
      <c r="V14" s="73">
        <f t="shared" si="0"/>
        <v>0</v>
      </c>
      <c r="W14" s="50">
        <f t="shared" si="1"/>
        <v>0</v>
      </c>
    </row>
    <row r="15" spans="1:23" x14ac:dyDescent="0.25">
      <c r="A15" s="7">
        <v>1301</v>
      </c>
      <c r="B15" s="48">
        <v>15201</v>
      </c>
      <c r="C15" s="56" t="s">
        <v>665</v>
      </c>
      <c r="D15" s="66">
        <v>0</v>
      </c>
      <c r="E15" s="49">
        <v>0</v>
      </c>
      <c r="F15" s="48">
        <v>0</v>
      </c>
      <c r="G15" s="67">
        <v>0</v>
      </c>
      <c r="H15" s="66">
        <v>0</v>
      </c>
      <c r="I15" s="49">
        <v>0</v>
      </c>
      <c r="J15" s="48">
        <v>0</v>
      </c>
      <c r="K15" s="67">
        <v>0</v>
      </c>
      <c r="L15" s="66">
        <v>0</v>
      </c>
      <c r="M15" s="49">
        <v>0</v>
      </c>
      <c r="N15" s="48">
        <v>0</v>
      </c>
      <c r="O15" s="67">
        <v>0</v>
      </c>
      <c r="P15" s="66">
        <v>0</v>
      </c>
      <c r="Q15" s="49">
        <v>0</v>
      </c>
      <c r="R15" s="48">
        <v>0</v>
      </c>
      <c r="S15" s="81">
        <v>0</v>
      </c>
      <c r="T15" s="101">
        <v>0</v>
      </c>
      <c r="U15" s="102">
        <v>0</v>
      </c>
      <c r="V15" s="73">
        <f t="shared" si="0"/>
        <v>0</v>
      </c>
      <c r="W15" s="50">
        <f t="shared" si="1"/>
        <v>0</v>
      </c>
    </row>
    <row r="16" spans="1:23" x14ac:dyDescent="0.25">
      <c r="A16" s="7">
        <v>1302</v>
      </c>
      <c r="B16" s="48">
        <v>15202</v>
      </c>
      <c r="C16" s="56" t="s">
        <v>721</v>
      </c>
      <c r="D16" s="66">
        <v>0</v>
      </c>
      <c r="E16" s="49">
        <v>0</v>
      </c>
      <c r="F16" s="48">
        <v>0</v>
      </c>
      <c r="G16" s="67">
        <v>0</v>
      </c>
      <c r="H16" s="66">
        <v>0</v>
      </c>
      <c r="I16" s="49">
        <v>0</v>
      </c>
      <c r="J16" s="48">
        <v>0</v>
      </c>
      <c r="K16" s="67">
        <v>0</v>
      </c>
      <c r="L16" s="66">
        <v>0</v>
      </c>
      <c r="M16" s="49">
        <v>0</v>
      </c>
      <c r="N16" s="48">
        <v>0</v>
      </c>
      <c r="O16" s="67">
        <v>0</v>
      </c>
      <c r="P16" s="66">
        <v>0</v>
      </c>
      <c r="Q16" s="49">
        <v>0</v>
      </c>
      <c r="R16" s="48">
        <v>0</v>
      </c>
      <c r="S16" s="81">
        <v>0</v>
      </c>
      <c r="T16" s="101">
        <v>0</v>
      </c>
      <c r="U16" s="102">
        <v>0</v>
      </c>
      <c r="V16" s="73">
        <f t="shared" si="0"/>
        <v>0</v>
      </c>
      <c r="W16" s="50">
        <f t="shared" si="1"/>
        <v>0</v>
      </c>
    </row>
    <row r="17" spans="1:23" x14ac:dyDescent="0.25">
      <c r="A17" s="7">
        <v>2101</v>
      </c>
      <c r="B17" s="48">
        <v>2301</v>
      </c>
      <c r="C17" s="56" t="s">
        <v>27</v>
      </c>
      <c r="D17" s="66">
        <v>0</v>
      </c>
      <c r="E17" s="49">
        <v>0</v>
      </c>
      <c r="F17" s="48">
        <v>0</v>
      </c>
      <c r="G17" s="67">
        <v>0</v>
      </c>
      <c r="H17" s="66">
        <v>0</v>
      </c>
      <c r="I17" s="49">
        <v>0</v>
      </c>
      <c r="J17" s="48">
        <v>0</v>
      </c>
      <c r="K17" s="67">
        <v>0</v>
      </c>
      <c r="L17" s="66">
        <v>0</v>
      </c>
      <c r="M17" s="49">
        <v>0</v>
      </c>
      <c r="N17" s="48">
        <v>0</v>
      </c>
      <c r="O17" s="67">
        <v>0</v>
      </c>
      <c r="P17" s="66">
        <v>0</v>
      </c>
      <c r="Q17" s="49">
        <v>0</v>
      </c>
      <c r="R17" s="48">
        <v>0</v>
      </c>
      <c r="S17" s="81">
        <v>0</v>
      </c>
      <c r="T17" s="101">
        <v>0</v>
      </c>
      <c r="U17" s="102">
        <v>0</v>
      </c>
      <c r="V17" s="73">
        <f t="shared" si="0"/>
        <v>0</v>
      </c>
      <c r="W17" s="50">
        <f t="shared" si="1"/>
        <v>0</v>
      </c>
    </row>
    <row r="18" spans="1:23" x14ac:dyDescent="0.25">
      <c r="A18" s="7">
        <v>2103</v>
      </c>
      <c r="B18" s="48">
        <v>2302</v>
      </c>
      <c r="C18" s="56" t="s">
        <v>722</v>
      </c>
      <c r="D18" s="66">
        <v>0</v>
      </c>
      <c r="E18" s="49">
        <v>0</v>
      </c>
      <c r="F18" s="48">
        <v>0</v>
      </c>
      <c r="G18" s="67">
        <v>0</v>
      </c>
      <c r="H18" s="66">
        <v>0</v>
      </c>
      <c r="I18" s="49">
        <v>0</v>
      </c>
      <c r="J18" s="48">
        <v>0</v>
      </c>
      <c r="K18" s="67">
        <v>0</v>
      </c>
      <c r="L18" s="66">
        <v>0</v>
      </c>
      <c r="M18" s="49">
        <v>0</v>
      </c>
      <c r="N18" s="48">
        <v>0</v>
      </c>
      <c r="O18" s="67">
        <v>0</v>
      </c>
      <c r="P18" s="66">
        <v>0</v>
      </c>
      <c r="Q18" s="49">
        <v>0</v>
      </c>
      <c r="R18" s="48">
        <v>0</v>
      </c>
      <c r="S18" s="81">
        <v>0</v>
      </c>
      <c r="T18" s="101">
        <v>0</v>
      </c>
      <c r="U18" s="102">
        <v>0</v>
      </c>
      <c r="V18" s="73">
        <f t="shared" si="0"/>
        <v>0</v>
      </c>
      <c r="W18" s="50">
        <f t="shared" si="1"/>
        <v>0</v>
      </c>
    </row>
    <row r="19" spans="1:23" x14ac:dyDescent="0.25">
      <c r="A19" s="7">
        <v>2201</v>
      </c>
      <c r="B19" s="48">
        <v>2101</v>
      </c>
      <c r="C19" s="56" t="s">
        <v>31</v>
      </c>
      <c r="D19" s="66">
        <v>0</v>
      </c>
      <c r="E19" s="49">
        <v>0</v>
      </c>
      <c r="F19" s="48">
        <v>0</v>
      </c>
      <c r="G19" s="67">
        <v>0</v>
      </c>
      <c r="H19" s="66">
        <v>0</v>
      </c>
      <c r="I19" s="49">
        <v>0</v>
      </c>
      <c r="J19" s="48">
        <v>0</v>
      </c>
      <c r="K19" s="67">
        <v>0</v>
      </c>
      <c r="L19" s="66">
        <v>0</v>
      </c>
      <c r="M19" s="49">
        <v>0</v>
      </c>
      <c r="N19" s="48">
        <v>0</v>
      </c>
      <c r="O19" s="67">
        <v>0</v>
      </c>
      <c r="P19" s="66">
        <v>0</v>
      </c>
      <c r="Q19" s="49">
        <v>0</v>
      </c>
      <c r="R19" s="48">
        <v>0</v>
      </c>
      <c r="S19" s="81">
        <v>0</v>
      </c>
      <c r="T19" s="101">
        <v>0</v>
      </c>
      <c r="U19" s="102">
        <v>0</v>
      </c>
      <c r="V19" s="73">
        <f t="shared" si="0"/>
        <v>0</v>
      </c>
      <c r="W19" s="50">
        <f t="shared" si="1"/>
        <v>0</v>
      </c>
    </row>
    <row r="20" spans="1:23" x14ac:dyDescent="0.25">
      <c r="A20" s="7">
        <v>2202</v>
      </c>
      <c r="B20" s="48">
        <v>2104</v>
      </c>
      <c r="C20" s="56" t="s">
        <v>33</v>
      </c>
      <c r="D20" s="66">
        <v>0</v>
      </c>
      <c r="E20" s="49">
        <v>0</v>
      </c>
      <c r="F20" s="48">
        <v>0</v>
      </c>
      <c r="G20" s="67">
        <v>0</v>
      </c>
      <c r="H20" s="66">
        <v>0</v>
      </c>
      <c r="I20" s="49">
        <v>0</v>
      </c>
      <c r="J20" s="48">
        <v>0</v>
      </c>
      <c r="K20" s="67">
        <v>0</v>
      </c>
      <c r="L20" s="66">
        <v>0</v>
      </c>
      <c r="M20" s="49">
        <v>0</v>
      </c>
      <c r="N20" s="48">
        <v>0</v>
      </c>
      <c r="O20" s="67">
        <v>0</v>
      </c>
      <c r="P20" s="66">
        <v>0</v>
      </c>
      <c r="Q20" s="49">
        <v>0</v>
      </c>
      <c r="R20" s="48">
        <v>0</v>
      </c>
      <c r="S20" s="81">
        <v>0</v>
      </c>
      <c r="T20" s="101">
        <v>0</v>
      </c>
      <c r="U20" s="102">
        <v>0</v>
      </c>
      <c r="V20" s="73">
        <f t="shared" si="0"/>
        <v>0</v>
      </c>
      <c r="W20" s="50">
        <f t="shared" si="1"/>
        <v>0</v>
      </c>
    </row>
    <row r="21" spans="1:23" ht="15.75" customHeight="1" x14ac:dyDescent="0.25">
      <c r="A21" s="7">
        <v>2203</v>
      </c>
      <c r="B21" s="48">
        <v>2102</v>
      </c>
      <c r="C21" s="56" t="s">
        <v>35</v>
      </c>
      <c r="D21" s="66">
        <v>0</v>
      </c>
      <c r="E21" s="49">
        <v>0</v>
      </c>
      <c r="F21" s="48">
        <v>0</v>
      </c>
      <c r="G21" s="67">
        <v>0</v>
      </c>
      <c r="H21" s="66">
        <v>0</v>
      </c>
      <c r="I21" s="49">
        <v>0</v>
      </c>
      <c r="J21" s="48">
        <v>0</v>
      </c>
      <c r="K21" s="67">
        <v>0</v>
      </c>
      <c r="L21" s="66">
        <v>0</v>
      </c>
      <c r="M21" s="49">
        <v>0</v>
      </c>
      <c r="N21" s="48">
        <v>0</v>
      </c>
      <c r="O21" s="67">
        <v>0</v>
      </c>
      <c r="P21" s="66">
        <v>0</v>
      </c>
      <c r="Q21" s="49">
        <v>0</v>
      </c>
      <c r="R21" s="48">
        <v>0</v>
      </c>
      <c r="S21" s="81">
        <v>0</v>
      </c>
      <c r="T21" s="101">
        <v>0</v>
      </c>
      <c r="U21" s="102">
        <v>0</v>
      </c>
      <c r="V21" s="73">
        <f t="shared" si="0"/>
        <v>0</v>
      </c>
      <c r="W21" s="50">
        <f t="shared" si="1"/>
        <v>0</v>
      </c>
    </row>
    <row r="22" spans="1:23" ht="15.75" customHeight="1" x14ac:dyDescent="0.25">
      <c r="A22" s="7">
        <v>2206</v>
      </c>
      <c r="B22" s="48">
        <v>2103</v>
      </c>
      <c r="C22" s="56" t="s">
        <v>37</v>
      </c>
      <c r="D22" s="66">
        <v>0</v>
      </c>
      <c r="E22" s="49">
        <v>0</v>
      </c>
      <c r="F22" s="48">
        <v>0</v>
      </c>
      <c r="G22" s="67">
        <v>0</v>
      </c>
      <c r="H22" s="66">
        <v>0</v>
      </c>
      <c r="I22" s="49">
        <v>0</v>
      </c>
      <c r="J22" s="48">
        <v>0</v>
      </c>
      <c r="K22" s="67">
        <v>0</v>
      </c>
      <c r="L22" s="66">
        <v>0</v>
      </c>
      <c r="M22" s="49">
        <v>0</v>
      </c>
      <c r="N22" s="48">
        <v>0</v>
      </c>
      <c r="O22" s="67">
        <v>0</v>
      </c>
      <c r="P22" s="66">
        <v>0</v>
      </c>
      <c r="Q22" s="49">
        <v>0</v>
      </c>
      <c r="R22" s="48">
        <v>0</v>
      </c>
      <c r="S22" s="81">
        <v>0</v>
      </c>
      <c r="T22" s="101">
        <v>0</v>
      </c>
      <c r="U22" s="102">
        <v>0</v>
      </c>
      <c r="V22" s="73">
        <f t="shared" si="0"/>
        <v>0</v>
      </c>
      <c r="W22" s="50">
        <f t="shared" si="1"/>
        <v>0</v>
      </c>
    </row>
    <row r="23" spans="1:23" ht="15.75" customHeight="1" x14ac:dyDescent="0.25">
      <c r="A23" s="7">
        <v>2301</v>
      </c>
      <c r="B23" s="48">
        <v>2201</v>
      </c>
      <c r="C23" s="56" t="s">
        <v>39</v>
      </c>
      <c r="D23" s="66">
        <v>0</v>
      </c>
      <c r="E23" s="49">
        <v>0</v>
      </c>
      <c r="F23" s="48">
        <v>0</v>
      </c>
      <c r="G23" s="67">
        <v>0</v>
      </c>
      <c r="H23" s="66">
        <v>0</v>
      </c>
      <c r="I23" s="49">
        <v>0</v>
      </c>
      <c r="J23" s="48">
        <v>0</v>
      </c>
      <c r="K23" s="67">
        <v>0</v>
      </c>
      <c r="L23" s="66">
        <v>0</v>
      </c>
      <c r="M23" s="49">
        <v>0</v>
      </c>
      <c r="N23" s="48">
        <v>0</v>
      </c>
      <c r="O23" s="67">
        <v>0</v>
      </c>
      <c r="P23" s="66">
        <v>0</v>
      </c>
      <c r="Q23" s="49">
        <v>0</v>
      </c>
      <c r="R23" s="48">
        <v>0</v>
      </c>
      <c r="S23" s="81">
        <v>0</v>
      </c>
      <c r="T23" s="101">
        <v>0</v>
      </c>
      <c r="U23" s="102">
        <v>0</v>
      </c>
      <c r="V23" s="73">
        <f t="shared" si="0"/>
        <v>0</v>
      </c>
      <c r="W23" s="50">
        <f t="shared" si="1"/>
        <v>0</v>
      </c>
    </row>
    <row r="24" spans="1:23" ht="15.75" customHeight="1" x14ac:dyDescent="0.25">
      <c r="A24" s="7">
        <v>2302</v>
      </c>
      <c r="B24" s="48">
        <v>2202</v>
      </c>
      <c r="C24" s="56" t="s">
        <v>41</v>
      </c>
      <c r="D24" s="66">
        <v>0</v>
      </c>
      <c r="E24" s="49">
        <v>0</v>
      </c>
      <c r="F24" s="48">
        <v>0</v>
      </c>
      <c r="G24" s="67">
        <v>0</v>
      </c>
      <c r="H24" s="66">
        <v>0</v>
      </c>
      <c r="I24" s="49">
        <v>0</v>
      </c>
      <c r="J24" s="48">
        <v>0</v>
      </c>
      <c r="K24" s="67">
        <v>0</v>
      </c>
      <c r="L24" s="66">
        <v>0</v>
      </c>
      <c r="M24" s="49">
        <v>0</v>
      </c>
      <c r="N24" s="48">
        <v>0</v>
      </c>
      <c r="O24" s="67">
        <v>0</v>
      </c>
      <c r="P24" s="66">
        <v>0</v>
      </c>
      <c r="Q24" s="49">
        <v>0</v>
      </c>
      <c r="R24" s="48">
        <v>0</v>
      </c>
      <c r="S24" s="81">
        <v>0</v>
      </c>
      <c r="T24" s="101">
        <v>0</v>
      </c>
      <c r="U24" s="102">
        <v>0</v>
      </c>
      <c r="V24" s="73">
        <f t="shared" si="0"/>
        <v>0</v>
      </c>
      <c r="W24" s="50">
        <f t="shared" si="1"/>
        <v>0</v>
      </c>
    </row>
    <row r="25" spans="1:23" ht="15.75" customHeight="1" x14ac:dyDescent="0.25">
      <c r="A25" s="7">
        <v>2303</v>
      </c>
      <c r="B25" s="48">
        <v>2203</v>
      </c>
      <c r="C25" s="56" t="s">
        <v>43</v>
      </c>
      <c r="D25" s="66">
        <v>0</v>
      </c>
      <c r="E25" s="49">
        <v>0</v>
      </c>
      <c r="F25" s="48">
        <v>0</v>
      </c>
      <c r="G25" s="67">
        <v>0</v>
      </c>
      <c r="H25" s="66">
        <v>0</v>
      </c>
      <c r="I25" s="49">
        <v>0</v>
      </c>
      <c r="J25" s="48">
        <v>0</v>
      </c>
      <c r="K25" s="67">
        <v>0</v>
      </c>
      <c r="L25" s="66">
        <v>0</v>
      </c>
      <c r="M25" s="49">
        <v>0</v>
      </c>
      <c r="N25" s="48">
        <v>0</v>
      </c>
      <c r="O25" s="67">
        <v>0</v>
      </c>
      <c r="P25" s="66">
        <v>0</v>
      </c>
      <c r="Q25" s="49">
        <v>0</v>
      </c>
      <c r="R25" s="48">
        <v>0</v>
      </c>
      <c r="S25" s="81">
        <v>0</v>
      </c>
      <c r="T25" s="101">
        <v>0</v>
      </c>
      <c r="U25" s="102">
        <v>0</v>
      </c>
      <c r="V25" s="73">
        <f t="shared" si="0"/>
        <v>0</v>
      </c>
      <c r="W25" s="50">
        <f t="shared" si="1"/>
        <v>0</v>
      </c>
    </row>
    <row r="26" spans="1:23" ht="15.75" customHeight="1" x14ac:dyDescent="0.25">
      <c r="A26" s="7">
        <v>3101</v>
      </c>
      <c r="B26" s="48">
        <v>3201</v>
      </c>
      <c r="C26" s="56" t="s">
        <v>46</v>
      </c>
      <c r="D26" s="66">
        <v>0</v>
      </c>
      <c r="E26" s="49">
        <v>0</v>
      </c>
      <c r="F26" s="48">
        <v>0</v>
      </c>
      <c r="G26" s="67">
        <v>0</v>
      </c>
      <c r="H26" s="66">
        <v>0</v>
      </c>
      <c r="I26" s="49">
        <v>0</v>
      </c>
      <c r="J26" s="48">
        <v>0</v>
      </c>
      <c r="K26" s="67">
        <v>0</v>
      </c>
      <c r="L26" s="66">
        <v>0</v>
      </c>
      <c r="M26" s="49">
        <v>0</v>
      </c>
      <c r="N26" s="48">
        <v>0</v>
      </c>
      <c r="O26" s="67">
        <v>0</v>
      </c>
      <c r="P26" s="66">
        <v>0</v>
      </c>
      <c r="Q26" s="49">
        <v>0</v>
      </c>
      <c r="R26" s="48">
        <v>0</v>
      </c>
      <c r="S26" s="81">
        <v>0</v>
      </c>
      <c r="T26" s="101">
        <v>0</v>
      </c>
      <c r="U26" s="102">
        <v>0</v>
      </c>
      <c r="V26" s="73">
        <f t="shared" si="0"/>
        <v>0</v>
      </c>
      <c r="W26" s="50">
        <f t="shared" si="1"/>
        <v>0</v>
      </c>
    </row>
    <row r="27" spans="1:23" ht="15.75" customHeight="1" x14ac:dyDescent="0.25">
      <c r="A27" s="7">
        <v>3102</v>
      </c>
      <c r="B27" s="48">
        <v>3202</v>
      </c>
      <c r="C27" s="56" t="s">
        <v>723</v>
      </c>
      <c r="D27" s="66">
        <v>0</v>
      </c>
      <c r="E27" s="49">
        <v>0</v>
      </c>
      <c r="F27" s="48">
        <v>0</v>
      </c>
      <c r="G27" s="67">
        <v>0</v>
      </c>
      <c r="H27" s="66">
        <v>0</v>
      </c>
      <c r="I27" s="49">
        <v>0</v>
      </c>
      <c r="J27" s="48">
        <v>0</v>
      </c>
      <c r="K27" s="67">
        <v>0</v>
      </c>
      <c r="L27" s="66">
        <v>0</v>
      </c>
      <c r="M27" s="49">
        <v>0</v>
      </c>
      <c r="N27" s="48">
        <v>0</v>
      </c>
      <c r="O27" s="67">
        <v>0</v>
      </c>
      <c r="P27" s="66">
        <v>0</v>
      </c>
      <c r="Q27" s="49">
        <v>0</v>
      </c>
      <c r="R27" s="48">
        <v>0</v>
      </c>
      <c r="S27" s="81">
        <v>0</v>
      </c>
      <c r="T27" s="101">
        <v>0</v>
      </c>
      <c r="U27" s="102">
        <v>0</v>
      </c>
      <c r="V27" s="73">
        <f t="shared" si="0"/>
        <v>0</v>
      </c>
      <c r="W27" s="50">
        <f t="shared" si="1"/>
        <v>0</v>
      </c>
    </row>
    <row r="28" spans="1:23" ht="15.75" customHeight="1" x14ac:dyDescent="0.25">
      <c r="A28" s="7">
        <v>3201</v>
      </c>
      <c r="B28" s="48">
        <v>3101</v>
      </c>
      <c r="C28" s="56" t="s">
        <v>50</v>
      </c>
      <c r="D28" s="66">
        <v>0</v>
      </c>
      <c r="E28" s="49">
        <v>0</v>
      </c>
      <c r="F28" s="48">
        <v>0</v>
      </c>
      <c r="G28" s="67">
        <v>0</v>
      </c>
      <c r="H28" s="66">
        <v>0</v>
      </c>
      <c r="I28" s="49">
        <v>0</v>
      </c>
      <c r="J28" s="48">
        <v>0</v>
      </c>
      <c r="K28" s="67">
        <v>0</v>
      </c>
      <c r="L28" s="66">
        <v>0</v>
      </c>
      <c r="M28" s="49">
        <v>0</v>
      </c>
      <c r="N28" s="48">
        <v>0</v>
      </c>
      <c r="O28" s="67">
        <v>0</v>
      </c>
      <c r="P28" s="66">
        <v>0</v>
      </c>
      <c r="Q28" s="49">
        <v>0</v>
      </c>
      <c r="R28" s="48">
        <v>0</v>
      </c>
      <c r="S28" s="81">
        <v>0</v>
      </c>
      <c r="T28" s="101">
        <v>0</v>
      </c>
      <c r="U28" s="102">
        <v>0</v>
      </c>
      <c r="V28" s="73">
        <f t="shared" si="0"/>
        <v>0</v>
      </c>
      <c r="W28" s="50">
        <f t="shared" si="1"/>
        <v>0</v>
      </c>
    </row>
    <row r="29" spans="1:23" ht="15.75" customHeight="1" x14ac:dyDescent="0.25">
      <c r="A29" s="7">
        <v>3202</v>
      </c>
      <c r="B29" s="48">
        <v>3102</v>
      </c>
      <c r="C29" s="56" t="s">
        <v>52</v>
      </c>
      <c r="D29" s="66">
        <v>0</v>
      </c>
      <c r="E29" s="49">
        <v>0</v>
      </c>
      <c r="F29" s="48">
        <v>0</v>
      </c>
      <c r="G29" s="67">
        <v>0</v>
      </c>
      <c r="H29" s="66">
        <v>0</v>
      </c>
      <c r="I29" s="49">
        <v>0</v>
      </c>
      <c r="J29" s="48">
        <v>0</v>
      </c>
      <c r="K29" s="67">
        <v>0</v>
      </c>
      <c r="L29" s="66">
        <v>0</v>
      </c>
      <c r="M29" s="49">
        <v>0</v>
      </c>
      <c r="N29" s="48">
        <v>0</v>
      </c>
      <c r="O29" s="67">
        <v>0</v>
      </c>
      <c r="P29" s="66">
        <v>0</v>
      </c>
      <c r="Q29" s="49">
        <v>0</v>
      </c>
      <c r="R29" s="48">
        <v>0</v>
      </c>
      <c r="S29" s="81">
        <v>0</v>
      </c>
      <c r="T29" s="101">
        <v>0</v>
      </c>
      <c r="U29" s="102">
        <v>0</v>
      </c>
      <c r="V29" s="73">
        <f t="shared" si="0"/>
        <v>0</v>
      </c>
      <c r="W29" s="50">
        <f t="shared" si="1"/>
        <v>0</v>
      </c>
    </row>
    <row r="30" spans="1:23" ht="15.75" customHeight="1" x14ac:dyDescent="0.25">
      <c r="A30" s="7">
        <v>3203</v>
      </c>
      <c r="B30" s="48">
        <v>3103</v>
      </c>
      <c r="C30" s="56" t="s">
        <v>54</v>
      </c>
      <c r="D30" s="66">
        <v>0</v>
      </c>
      <c r="E30" s="49">
        <v>0</v>
      </c>
      <c r="F30" s="48">
        <v>0</v>
      </c>
      <c r="G30" s="67">
        <v>0</v>
      </c>
      <c r="H30" s="66">
        <v>0</v>
      </c>
      <c r="I30" s="49">
        <v>0</v>
      </c>
      <c r="J30" s="48">
        <v>0</v>
      </c>
      <c r="K30" s="67">
        <v>0</v>
      </c>
      <c r="L30" s="66">
        <v>0</v>
      </c>
      <c r="M30" s="49">
        <v>0</v>
      </c>
      <c r="N30" s="48">
        <v>0</v>
      </c>
      <c r="O30" s="67">
        <v>0</v>
      </c>
      <c r="P30" s="66">
        <v>0</v>
      </c>
      <c r="Q30" s="49">
        <v>0</v>
      </c>
      <c r="R30" s="48">
        <v>0</v>
      </c>
      <c r="S30" s="81">
        <v>0</v>
      </c>
      <c r="T30" s="101">
        <v>0</v>
      </c>
      <c r="U30" s="102">
        <v>0</v>
      </c>
      <c r="V30" s="73">
        <f t="shared" si="0"/>
        <v>0</v>
      </c>
      <c r="W30" s="50">
        <f t="shared" si="1"/>
        <v>0</v>
      </c>
    </row>
    <row r="31" spans="1:23" ht="15.75" customHeight="1" x14ac:dyDescent="0.25">
      <c r="A31" s="7">
        <v>3301</v>
      </c>
      <c r="B31" s="48">
        <v>3301</v>
      </c>
      <c r="C31" s="56" t="s">
        <v>56</v>
      </c>
      <c r="D31" s="66">
        <v>0</v>
      </c>
      <c r="E31" s="49">
        <v>0</v>
      </c>
      <c r="F31" s="48">
        <v>0</v>
      </c>
      <c r="G31" s="67">
        <v>0</v>
      </c>
      <c r="H31" s="66">
        <v>0</v>
      </c>
      <c r="I31" s="49">
        <v>0</v>
      </c>
      <c r="J31" s="48">
        <v>0</v>
      </c>
      <c r="K31" s="67">
        <v>0</v>
      </c>
      <c r="L31" s="66">
        <v>0</v>
      </c>
      <c r="M31" s="49">
        <v>0</v>
      </c>
      <c r="N31" s="48">
        <v>0</v>
      </c>
      <c r="O31" s="67">
        <v>0</v>
      </c>
      <c r="P31" s="66">
        <v>0</v>
      </c>
      <c r="Q31" s="49">
        <v>0</v>
      </c>
      <c r="R31" s="48">
        <v>0</v>
      </c>
      <c r="S31" s="81">
        <v>0</v>
      </c>
      <c r="T31" s="101">
        <v>0</v>
      </c>
      <c r="U31" s="102">
        <v>0</v>
      </c>
      <c r="V31" s="73">
        <f t="shared" si="0"/>
        <v>0</v>
      </c>
      <c r="W31" s="50">
        <f t="shared" si="1"/>
        <v>0</v>
      </c>
    </row>
    <row r="32" spans="1:23" ht="15.75" customHeight="1" x14ac:dyDescent="0.25">
      <c r="A32" s="7">
        <v>3302</v>
      </c>
      <c r="B32" s="48">
        <v>3303</v>
      </c>
      <c r="C32" s="56" t="s">
        <v>58</v>
      </c>
      <c r="D32" s="66">
        <v>0</v>
      </c>
      <c r="E32" s="49">
        <v>0</v>
      </c>
      <c r="F32" s="48">
        <v>0</v>
      </c>
      <c r="G32" s="67">
        <v>0</v>
      </c>
      <c r="H32" s="66">
        <v>0</v>
      </c>
      <c r="I32" s="49">
        <v>0</v>
      </c>
      <c r="J32" s="48">
        <v>0</v>
      </c>
      <c r="K32" s="67">
        <v>0</v>
      </c>
      <c r="L32" s="66">
        <v>0</v>
      </c>
      <c r="M32" s="49">
        <v>0</v>
      </c>
      <c r="N32" s="48">
        <v>0</v>
      </c>
      <c r="O32" s="67">
        <v>0</v>
      </c>
      <c r="P32" s="66">
        <v>0</v>
      </c>
      <c r="Q32" s="49">
        <v>0</v>
      </c>
      <c r="R32" s="48">
        <v>0</v>
      </c>
      <c r="S32" s="81">
        <v>0</v>
      </c>
      <c r="T32" s="101">
        <v>0</v>
      </c>
      <c r="U32" s="102">
        <v>0</v>
      </c>
      <c r="V32" s="73">
        <f t="shared" si="0"/>
        <v>0</v>
      </c>
      <c r="W32" s="50">
        <f t="shared" si="1"/>
        <v>0</v>
      </c>
    </row>
    <row r="33" spans="1:23" ht="15.75" customHeight="1" x14ac:dyDescent="0.25">
      <c r="A33" s="7">
        <v>3303</v>
      </c>
      <c r="B33" s="48">
        <v>3304</v>
      </c>
      <c r="C33" s="56" t="s">
        <v>60</v>
      </c>
      <c r="D33" s="66">
        <v>0</v>
      </c>
      <c r="E33" s="49">
        <v>0</v>
      </c>
      <c r="F33" s="48">
        <v>0</v>
      </c>
      <c r="G33" s="67">
        <v>0</v>
      </c>
      <c r="H33" s="66">
        <v>0</v>
      </c>
      <c r="I33" s="49">
        <v>0</v>
      </c>
      <c r="J33" s="48">
        <v>0</v>
      </c>
      <c r="K33" s="67">
        <v>0</v>
      </c>
      <c r="L33" s="66">
        <v>0</v>
      </c>
      <c r="M33" s="49">
        <v>0</v>
      </c>
      <c r="N33" s="48">
        <v>0</v>
      </c>
      <c r="O33" s="67">
        <v>0</v>
      </c>
      <c r="P33" s="66">
        <v>0</v>
      </c>
      <c r="Q33" s="49">
        <v>0</v>
      </c>
      <c r="R33" s="48">
        <v>0</v>
      </c>
      <c r="S33" s="81">
        <v>0</v>
      </c>
      <c r="T33" s="101">
        <v>0</v>
      </c>
      <c r="U33" s="102">
        <v>0</v>
      </c>
      <c r="V33" s="73">
        <f t="shared" si="0"/>
        <v>0</v>
      </c>
      <c r="W33" s="50">
        <f t="shared" si="1"/>
        <v>0</v>
      </c>
    </row>
    <row r="34" spans="1:23" ht="15.75" customHeight="1" x14ac:dyDescent="0.25">
      <c r="A34" s="7">
        <v>3304</v>
      </c>
      <c r="B34" s="48">
        <v>3302</v>
      </c>
      <c r="C34" s="56" t="s">
        <v>62</v>
      </c>
      <c r="D34" s="66">
        <v>0</v>
      </c>
      <c r="E34" s="49">
        <v>0</v>
      </c>
      <c r="F34" s="48">
        <v>0</v>
      </c>
      <c r="G34" s="67">
        <v>0</v>
      </c>
      <c r="H34" s="66">
        <v>0</v>
      </c>
      <c r="I34" s="49">
        <v>0</v>
      </c>
      <c r="J34" s="48">
        <v>0</v>
      </c>
      <c r="K34" s="67">
        <v>0</v>
      </c>
      <c r="L34" s="66">
        <v>0</v>
      </c>
      <c r="M34" s="49">
        <v>0</v>
      </c>
      <c r="N34" s="48">
        <v>0</v>
      </c>
      <c r="O34" s="67">
        <v>0</v>
      </c>
      <c r="P34" s="66">
        <v>0</v>
      </c>
      <c r="Q34" s="49">
        <v>0</v>
      </c>
      <c r="R34" s="48">
        <v>0</v>
      </c>
      <c r="S34" s="81">
        <v>0</v>
      </c>
      <c r="T34" s="101">
        <v>0</v>
      </c>
      <c r="U34" s="102">
        <v>0</v>
      </c>
      <c r="V34" s="73">
        <f t="shared" si="0"/>
        <v>0</v>
      </c>
      <c r="W34" s="50">
        <f t="shared" si="1"/>
        <v>0</v>
      </c>
    </row>
    <row r="35" spans="1:23" ht="15.75" customHeight="1" x14ac:dyDescent="0.25">
      <c r="A35" s="7">
        <v>4101</v>
      </c>
      <c r="B35" s="48">
        <v>4101</v>
      </c>
      <c r="C35" s="56" t="s">
        <v>65</v>
      </c>
      <c r="D35" s="66">
        <v>0</v>
      </c>
      <c r="E35" s="49">
        <v>0</v>
      </c>
      <c r="F35" s="48">
        <v>0</v>
      </c>
      <c r="G35" s="67">
        <v>0</v>
      </c>
      <c r="H35" s="66">
        <v>0</v>
      </c>
      <c r="I35" s="49">
        <v>0</v>
      </c>
      <c r="J35" s="48">
        <v>0</v>
      </c>
      <c r="K35" s="67">
        <v>0</v>
      </c>
      <c r="L35" s="66">
        <v>0</v>
      </c>
      <c r="M35" s="49">
        <v>0</v>
      </c>
      <c r="N35" s="48">
        <v>0</v>
      </c>
      <c r="O35" s="67">
        <v>0</v>
      </c>
      <c r="P35" s="66">
        <v>0</v>
      </c>
      <c r="Q35" s="49">
        <v>0</v>
      </c>
      <c r="R35" s="48">
        <v>0</v>
      </c>
      <c r="S35" s="81">
        <v>0</v>
      </c>
      <c r="T35" s="101">
        <v>0</v>
      </c>
      <c r="U35" s="102">
        <v>0</v>
      </c>
      <c r="V35" s="73">
        <f t="shared" si="0"/>
        <v>0</v>
      </c>
      <c r="W35" s="50">
        <f t="shared" si="1"/>
        <v>0</v>
      </c>
    </row>
    <row r="36" spans="1:23" ht="15.75" customHeight="1" x14ac:dyDescent="0.25">
      <c r="A36" s="7">
        <v>4102</v>
      </c>
      <c r="B36" s="48">
        <v>4104</v>
      </c>
      <c r="C36" s="56" t="s">
        <v>67</v>
      </c>
      <c r="D36" s="66">
        <v>0</v>
      </c>
      <c r="E36" s="49">
        <v>0</v>
      </c>
      <c r="F36" s="48">
        <v>0</v>
      </c>
      <c r="G36" s="67">
        <v>0</v>
      </c>
      <c r="H36" s="66">
        <v>0</v>
      </c>
      <c r="I36" s="49">
        <v>0</v>
      </c>
      <c r="J36" s="48">
        <v>0</v>
      </c>
      <c r="K36" s="67">
        <v>0</v>
      </c>
      <c r="L36" s="66">
        <v>0</v>
      </c>
      <c r="M36" s="49">
        <v>0</v>
      </c>
      <c r="N36" s="48">
        <v>0</v>
      </c>
      <c r="O36" s="67">
        <v>0</v>
      </c>
      <c r="P36" s="66">
        <v>0</v>
      </c>
      <c r="Q36" s="49">
        <v>0</v>
      </c>
      <c r="R36" s="48">
        <v>0</v>
      </c>
      <c r="S36" s="81">
        <v>0</v>
      </c>
      <c r="T36" s="101">
        <v>0</v>
      </c>
      <c r="U36" s="102">
        <v>0</v>
      </c>
      <c r="V36" s="73">
        <f t="shared" si="0"/>
        <v>0</v>
      </c>
      <c r="W36" s="50">
        <f t="shared" si="1"/>
        <v>0</v>
      </c>
    </row>
    <row r="37" spans="1:23" ht="15.75" customHeight="1" x14ac:dyDescent="0.25">
      <c r="A37" s="7">
        <v>4103</v>
      </c>
      <c r="B37" s="48">
        <v>4102</v>
      </c>
      <c r="C37" s="56" t="s">
        <v>69</v>
      </c>
      <c r="D37" s="66">
        <v>0</v>
      </c>
      <c r="E37" s="49">
        <v>0</v>
      </c>
      <c r="F37" s="48">
        <v>0</v>
      </c>
      <c r="G37" s="67">
        <v>0</v>
      </c>
      <c r="H37" s="66">
        <v>0</v>
      </c>
      <c r="I37" s="49">
        <v>0</v>
      </c>
      <c r="J37" s="48">
        <v>0</v>
      </c>
      <c r="K37" s="67">
        <v>0</v>
      </c>
      <c r="L37" s="66">
        <v>0</v>
      </c>
      <c r="M37" s="49">
        <v>0</v>
      </c>
      <c r="N37" s="48">
        <v>0</v>
      </c>
      <c r="O37" s="67">
        <v>0</v>
      </c>
      <c r="P37" s="66">
        <v>0</v>
      </c>
      <c r="Q37" s="49">
        <v>0</v>
      </c>
      <c r="R37" s="48">
        <v>0</v>
      </c>
      <c r="S37" s="81">
        <v>0</v>
      </c>
      <c r="T37" s="101">
        <v>0</v>
      </c>
      <c r="U37" s="102">
        <v>0</v>
      </c>
      <c r="V37" s="73">
        <f t="shared" si="0"/>
        <v>0</v>
      </c>
      <c r="W37" s="50">
        <f t="shared" si="1"/>
        <v>0</v>
      </c>
    </row>
    <row r="38" spans="1:23" ht="15.75" customHeight="1" x14ac:dyDescent="0.25">
      <c r="A38" s="7">
        <v>4104</v>
      </c>
      <c r="B38" s="48">
        <v>4103</v>
      </c>
      <c r="C38" s="56" t="s">
        <v>71</v>
      </c>
      <c r="D38" s="66">
        <v>0</v>
      </c>
      <c r="E38" s="49">
        <v>0</v>
      </c>
      <c r="F38" s="48">
        <v>0</v>
      </c>
      <c r="G38" s="67">
        <v>0</v>
      </c>
      <c r="H38" s="66">
        <v>0</v>
      </c>
      <c r="I38" s="49">
        <v>0</v>
      </c>
      <c r="J38" s="48">
        <v>0</v>
      </c>
      <c r="K38" s="67">
        <v>0</v>
      </c>
      <c r="L38" s="66">
        <v>0</v>
      </c>
      <c r="M38" s="49">
        <v>0</v>
      </c>
      <c r="N38" s="48">
        <v>0</v>
      </c>
      <c r="O38" s="67">
        <v>0</v>
      </c>
      <c r="P38" s="66">
        <v>0</v>
      </c>
      <c r="Q38" s="49">
        <v>0</v>
      </c>
      <c r="R38" s="48">
        <v>0</v>
      </c>
      <c r="S38" s="81">
        <v>0</v>
      </c>
      <c r="T38" s="101">
        <v>0</v>
      </c>
      <c r="U38" s="102">
        <v>0</v>
      </c>
      <c r="V38" s="73">
        <f t="shared" si="0"/>
        <v>0</v>
      </c>
      <c r="W38" s="50">
        <f t="shared" si="1"/>
        <v>0</v>
      </c>
    </row>
    <row r="39" spans="1:23" ht="15.75" customHeight="1" x14ac:dyDescent="0.25">
      <c r="A39" s="7">
        <v>4105</v>
      </c>
      <c r="B39" s="48">
        <v>4106</v>
      </c>
      <c r="C39" s="56" t="s">
        <v>73</v>
      </c>
      <c r="D39" s="66">
        <v>0</v>
      </c>
      <c r="E39" s="49">
        <v>0</v>
      </c>
      <c r="F39" s="48">
        <v>0</v>
      </c>
      <c r="G39" s="67">
        <v>0</v>
      </c>
      <c r="H39" s="66">
        <v>0</v>
      </c>
      <c r="I39" s="49">
        <v>0</v>
      </c>
      <c r="J39" s="48">
        <v>0</v>
      </c>
      <c r="K39" s="67">
        <v>0</v>
      </c>
      <c r="L39" s="66">
        <v>0</v>
      </c>
      <c r="M39" s="49">
        <v>0</v>
      </c>
      <c r="N39" s="48">
        <v>0</v>
      </c>
      <c r="O39" s="67">
        <v>0</v>
      </c>
      <c r="P39" s="66">
        <v>0</v>
      </c>
      <c r="Q39" s="49">
        <v>0</v>
      </c>
      <c r="R39" s="48">
        <v>0</v>
      </c>
      <c r="S39" s="81">
        <v>0</v>
      </c>
      <c r="T39" s="101">
        <v>0</v>
      </c>
      <c r="U39" s="102">
        <v>0</v>
      </c>
      <c r="V39" s="73">
        <f t="shared" si="0"/>
        <v>0</v>
      </c>
      <c r="W39" s="50">
        <f t="shared" si="1"/>
        <v>0</v>
      </c>
    </row>
    <row r="40" spans="1:23" ht="15.75" customHeight="1" x14ac:dyDescent="0.25">
      <c r="A40" s="7">
        <v>4106</v>
      </c>
      <c r="B40" s="48">
        <v>4105</v>
      </c>
      <c r="C40" s="56" t="s">
        <v>724</v>
      </c>
      <c r="D40" s="66">
        <v>0</v>
      </c>
      <c r="E40" s="49">
        <v>0</v>
      </c>
      <c r="F40" s="48">
        <v>0</v>
      </c>
      <c r="G40" s="67">
        <v>0</v>
      </c>
      <c r="H40" s="66">
        <v>0</v>
      </c>
      <c r="I40" s="49">
        <v>0</v>
      </c>
      <c r="J40" s="48">
        <v>0</v>
      </c>
      <c r="K40" s="67">
        <v>0</v>
      </c>
      <c r="L40" s="66">
        <v>0</v>
      </c>
      <c r="M40" s="49">
        <v>0</v>
      </c>
      <c r="N40" s="48">
        <v>0</v>
      </c>
      <c r="O40" s="67">
        <v>0</v>
      </c>
      <c r="P40" s="66">
        <v>0</v>
      </c>
      <c r="Q40" s="49">
        <v>0</v>
      </c>
      <c r="R40" s="48">
        <v>0</v>
      </c>
      <c r="S40" s="81">
        <v>0</v>
      </c>
      <c r="T40" s="101">
        <v>0</v>
      </c>
      <c r="U40" s="102">
        <v>0</v>
      </c>
      <c r="V40" s="73">
        <f t="shared" si="0"/>
        <v>0</v>
      </c>
      <c r="W40" s="50">
        <f t="shared" si="1"/>
        <v>0</v>
      </c>
    </row>
    <row r="41" spans="1:23" ht="15.75" customHeight="1" x14ac:dyDescent="0.25">
      <c r="A41" s="7">
        <v>4201</v>
      </c>
      <c r="B41" s="48">
        <v>4301</v>
      </c>
      <c r="C41" s="56" t="s">
        <v>77</v>
      </c>
      <c r="D41" s="66">
        <v>0</v>
      </c>
      <c r="E41" s="49">
        <v>0</v>
      </c>
      <c r="F41" s="48">
        <v>0</v>
      </c>
      <c r="G41" s="67">
        <v>0</v>
      </c>
      <c r="H41" s="66">
        <v>0</v>
      </c>
      <c r="I41" s="49">
        <v>0</v>
      </c>
      <c r="J41" s="48">
        <v>0</v>
      </c>
      <c r="K41" s="67">
        <v>0</v>
      </c>
      <c r="L41" s="66">
        <v>0</v>
      </c>
      <c r="M41" s="49">
        <v>0</v>
      </c>
      <c r="N41" s="48">
        <v>0</v>
      </c>
      <c r="O41" s="67">
        <v>0</v>
      </c>
      <c r="P41" s="66">
        <v>0</v>
      </c>
      <c r="Q41" s="49">
        <v>0</v>
      </c>
      <c r="R41" s="48">
        <v>0</v>
      </c>
      <c r="S41" s="81">
        <v>0</v>
      </c>
      <c r="T41" s="101">
        <v>0</v>
      </c>
      <c r="U41" s="102">
        <v>0</v>
      </c>
      <c r="V41" s="73">
        <f t="shared" si="0"/>
        <v>0</v>
      </c>
      <c r="W41" s="50">
        <f t="shared" si="1"/>
        <v>0</v>
      </c>
    </row>
    <row r="42" spans="1:23" ht="15.75" customHeight="1" x14ac:dyDescent="0.25">
      <c r="A42" s="7">
        <v>4203</v>
      </c>
      <c r="B42" s="48">
        <v>4303</v>
      </c>
      <c r="C42" s="56" t="s">
        <v>79</v>
      </c>
      <c r="D42" s="66">
        <v>0</v>
      </c>
      <c r="E42" s="49">
        <v>0</v>
      </c>
      <c r="F42" s="48">
        <v>0</v>
      </c>
      <c r="G42" s="67">
        <v>0</v>
      </c>
      <c r="H42" s="66">
        <v>0</v>
      </c>
      <c r="I42" s="49">
        <v>0</v>
      </c>
      <c r="J42" s="48">
        <v>0</v>
      </c>
      <c r="K42" s="67">
        <v>0</v>
      </c>
      <c r="L42" s="66">
        <v>0</v>
      </c>
      <c r="M42" s="49">
        <v>0</v>
      </c>
      <c r="N42" s="48">
        <v>0</v>
      </c>
      <c r="O42" s="67">
        <v>0</v>
      </c>
      <c r="P42" s="66">
        <v>0</v>
      </c>
      <c r="Q42" s="49">
        <v>0</v>
      </c>
      <c r="R42" s="48">
        <v>0</v>
      </c>
      <c r="S42" s="81">
        <v>0</v>
      </c>
      <c r="T42" s="101">
        <v>0</v>
      </c>
      <c r="U42" s="102">
        <v>0</v>
      </c>
      <c r="V42" s="73">
        <f t="shared" si="0"/>
        <v>0</v>
      </c>
      <c r="W42" s="50">
        <f t="shared" si="1"/>
        <v>0</v>
      </c>
    </row>
    <row r="43" spans="1:23" ht="15.75" customHeight="1" x14ac:dyDescent="0.25">
      <c r="A43" s="7">
        <v>4204</v>
      </c>
      <c r="B43" s="48">
        <v>4304</v>
      </c>
      <c r="C43" s="56" t="s">
        <v>81</v>
      </c>
      <c r="D43" s="66">
        <v>0</v>
      </c>
      <c r="E43" s="49">
        <v>0</v>
      </c>
      <c r="F43" s="48">
        <v>0</v>
      </c>
      <c r="G43" s="67">
        <v>0</v>
      </c>
      <c r="H43" s="66">
        <v>0</v>
      </c>
      <c r="I43" s="49">
        <v>0</v>
      </c>
      <c r="J43" s="48">
        <v>0</v>
      </c>
      <c r="K43" s="67">
        <v>0</v>
      </c>
      <c r="L43" s="66">
        <v>0</v>
      </c>
      <c r="M43" s="49">
        <v>0</v>
      </c>
      <c r="N43" s="48">
        <v>0</v>
      </c>
      <c r="O43" s="67">
        <v>0</v>
      </c>
      <c r="P43" s="66">
        <v>0</v>
      </c>
      <c r="Q43" s="49">
        <v>0</v>
      </c>
      <c r="R43" s="48">
        <v>0</v>
      </c>
      <c r="S43" s="81">
        <v>0</v>
      </c>
      <c r="T43" s="101">
        <v>0</v>
      </c>
      <c r="U43" s="102">
        <v>0</v>
      </c>
      <c r="V43" s="73">
        <f t="shared" si="0"/>
        <v>0</v>
      </c>
      <c r="W43" s="50">
        <f t="shared" si="1"/>
        <v>0</v>
      </c>
    </row>
    <row r="44" spans="1:23" ht="15.75" customHeight="1" x14ac:dyDescent="0.25">
      <c r="A44" s="7">
        <v>4205</v>
      </c>
      <c r="B44" s="48">
        <v>4302</v>
      </c>
      <c r="C44" s="56" t="s">
        <v>725</v>
      </c>
      <c r="D44" s="66">
        <v>0</v>
      </c>
      <c r="E44" s="49">
        <v>0</v>
      </c>
      <c r="F44" s="48">
        <v>0</v>
      </c>
      <c r="G44" s="67">
        <v>0</v>
      </c>
      <c r="H44" s="66">
        <v>0</v>
      </c>
      <c r="I44" s="49">
        <v>0</v>
      </c>
      <c r="J44" s="48">
        <v>0</v>
      </c>
      <c r="K44" s="67">
        <v>0</v>
      </c>
      <c r="L44" s="66">
        <v>0</v>
      </c>
      <c r="M44" s="49">
        <v>0</v>
      </c>
      <c r="N44" s="48">
        <v>0</v>
      </c>
      <c r="O44" s="67">
        <v>0</v>
      </c>
      <c r="P44" s="66">
        <v>0</v>
      </c>
      <c r="Q44" s="49">
        <v>0</v>
      </c>
      <c r="R44" s="48">
        <v>0</v>
      </c>
      <c r="S44" s="81">
        <v>0</v>
      </c>
      <c r="T44" s="101">
        <v>0</v>
      </c>
      <c r="U44" s="102">
        <v>0</v>
      </c>
      <c r="V44" s="73">
        <f t="shared" si="0"/>
        <v>0</v>
      </c>
      <c r="W44" s="50">
        <f t="shared" si="1"/>
        <v>0</v>
      </c>
    </row>
    <row r="45" spans="1:23" ht="15.75" customHeight="1" x14ac:dyDescent="0.25">
      <c r="A45" s="7">
        <v>4206</v>
      </c>
      <c r="B45" s="48">
        <v>4305</v>
      </c>
      <c r="C45" s="56" t="s">
        <v>726</v>
      </c>
      <c r="D45" s="66">
        <v>0</v>
      </c>
      <c r="E45" s="49">
        <v>0</v>
      </c>
      <c r="F45" s="48">
        <v>0</v>
      </c>
      <c r="G45" s="67">
        <v>0</v>
      </c>
      <c r="H45" s="66">
        <v>0</v>
      </c>
      <c r="I45" s="49">
        <v>0</v>
      </c>
      <c r="J45" s="48">
        <v>0</v>
      </c>
      <c r="K45" s="67">
        <v>0</v>
      </c>
      <c r="L45" s="66">
        <v>0</v>
      </c>
      <c r="M45" s="49">
        <v>0</v>
      </c>
      <c r="N45" s="48">
        <v>0</v>
      </c>
      <c r="O45" s="67">
        <v>0</v>
      </c>
      <c r="P45" s="66">
        <v>0</v>
      </c>
      <c r="Q45" s="49">
        <v>0</v>
      </c>
      <c r="R45" s="48">
        <v>0</v>
      </c>
      <c r="S45" s="81">
        <v>0</v>
      </c>
      <c r="T45" s="101">
        <v>0</v>
      </c>
      <c r="U45" s="102">
        <v>0</v>
      </c>
      <c r="V45" s="73">
        <f t="shared" si="0"/>
        <v>0</v>
      </c>
      <c r="W45" s="50">
        <f t="shared" si="1"/>
        <v>0</v>
      </c>
    </row>
    <row r="46" spans="1:23" ht="15.75" customHeight="1" x14ac:dyDescent="0.25">
      <c r="A46" s="7">
        <v>4301</v>
      </c>
      <c r="B46" s="48">
        <v>4201</v>
      </c>
      <c r="C46" s="56" t="s">
        <v>87</v>
      </c>
      <c r="D46" s="66">
        <v>0</v>
      </c>
      <c r="E46" s="49">
        <v>0</v>
      </c>
      <c r="F46" s="48">
        <v>0</v>
      </c>
      <c r="G46" s="67">
        <v>0</v>
      </c>
      <c r="H46" s="66">
        <v>0</v>
      </c>
      <c r="I46" s="49">
        <v>0</v>
      </c>
      <c r="J46" s="48">
        <v>0</v>
      </c>
      <c r="K46" s="67">
        <v>0</v>
      </c>
      <c r="L46" s="66">
        <v>0</v>
      </c>
      <c r="M46" s="49">
        <v>0</v>
      </c>
      <c r="N46" s="48">
        <v>0</v>
      </c>
      <c r="O46" s="67">
        <v>0</v>
      </c>
      <c r="P46" s="66">
        <v>0</v>
      </c>
      <c r="Q46" s="49">
        <v>0</v>
      </c>
      <c r="R46" s="48">
        <v>0</v>
      </c>
      <c r="S46" s="81">
        <v>0</v>
      </c>
      <c r="T46" s="101">
        <v>0</v>
      </c>
      <c r="U46" s="102">
        <v>0</v>
      </c>
      <c r="V46" s="73">
        <f t="shared" si="0"/>
        <v>0</v>
      </c>
      <c r="W46" s="50">
        <f t="shared" si="1"/>
        <v>0</v>
      </c>
    </row>
    <row r="47" spans="1:23" ht="15.75" customHeight="1" x14ac:dyDescent="0.25">
      <c r="A47" s="7">
        <v>4302</v>
      </c>
      <c r="B47" s="48">
        <v>4204</v>
      </c>
      <c r="C47" s="56" t="s">
        <v>89</v>
      </c>
      <c r="D47" s="66">
        <v>0</v>
      </c>
      <c r="E47" s="49">
        <v>0</v>
      </c>
      <c r="F47" s="48">
        <v>0</v>
      </c>
      <c r="G47" s="67">
        <v>0</v>
      </c>
      <c r="H47" s="66">
        <v>0</v>
      </c>
      <c r="I47" s="49">
        <v>0</v>
      </c>
      <c r="J47" s="48">
        <v>0</v>
      </c>
      <c r="K47" s="67">
        <v>0</v>
      </c>
      <c r="L47" s="66">
        <v>0</v>
      </c>
      <c r="M47" s="49">
        <v>0</v>
      </c>
      <c r="N47" s="48">
        <v>0</v>
      </c>
      <c r="O47" s="67">
        <v>0</v>
      </c>
      <c r="P47" s="66">
        <v>0</v>
      </c>
      <c r="Q47" s="49">
        <v>0</v>
      </c>
      <c r="R47" s="48">
        <v>0</v>
      </c>
      <c r="S47" s="81">
        <v>0</v>
      </c>
      <c r="T47" s="101">
        <v>0</v>
      </c>
      <c r="U47" s="102">
        <v>0</v>
      </c>
      <c r="V47" s="73">
        <f t="shared" si="0"/>
        <v>0</v>
      </c>
      <c r="W47" s="50">
        <f t="shared" si="1"/>
        <v>0</v>
      </c>
    </row>
    <row r="48" spans="1:23" ht="15.75" customHeight="1" x14ac:dyDescent="0.25">
      <c r="A48" s="7">
        <v>4303</v>
      </c>
      <c r="B48" s="48">
        <v>4203</v>
      </c>
      <c r="C48" s="56" t="s">
        <v>91</v>
      </c>
      <c r="D48" s="66">
        <v>0</v>
      </c>
      <c r="E48" s="49">
        <v>0</v>
      </c>
      <c r="F48" s="48">
        <v>0</v>
      </c>
      <c r="G48" s="67">
        <v>0</v>
      </c>
      <c r="H48" s="66">
        <v>0</v>
      </c>
      <c r="I48" s="49">
        <v>0</v>
      </c>
      <c r="J48" s="48">
        <v>0</v>
      </c>
      <c r="K48" s="67">
        <v>0</v>
      </c>
      <c r="L48" s="66">
        <v>0</v>
      </c>
      <c r="M48" s="49">
        <v>0</v>
      </c>
      <c r="N48" s="48">
        <v>0</v>
      </c>
      <c r="O48" s="67">
        <v>0</v>
      </c>
      <c r="P48" s="66">
        <v>0</v>
      </c>
      <c r="Q48" s="49">
        <v>0</v>
      </c>
      <c r="R48" s="48">
        <v>0</v>
      </c>
      <c r="S48" s="81">
        <v>0</v>
      </c>
      <c r="T48" s="101">
        <v>0</v>
      </c>
      <c r="U48" s="102">
        <v>0</v>
      </c>
      <c r="V48" s="73">
        <f t="shared" si="0"/>
        <v>0</v>
      </c>
      <c r="W48" s="50">
        <f t="shared" si="1"/>
        <v>0</v>
      </c>
    </row>
    <row r="49" spans="1:23" ht="15.75" customHeight="1" x14ac:dyDescent="0.25">
      <c r="A49" s="7">
        <v>4304</v>
      </c>
      <c r="B49" s="48">
        <v>4202</v>
      </c>
      <c r="C49" s="56" t="s">
        <v>93</v>
      </c>
      <c r="D49" s="66">
        <v>0</v>
      </c>
      <c r="E49" s="49">
        <v>0</v>
      </c>
      <c r="F49" s="48">
        <v>0</v>
      </c>
      <c r="G49" s="67">
        <v>0</v>
      </c>
      <c r="H49" s="66">
        <v>0</v>
      </c>
      <c r="I49" s="49">
        <v>0</v>
      </c>
      <c r="J49" s="48">
        <v>0</v>
      </c>
      <c r="K49" s="67">
        <v>0</v>
      </c>
      <c r="L49" s="66">
        <v>0</v>
      </c>
      <c r="M49" s="49">
        <v>0</v>
      </c>
      <c r="N49" s="48">
        <v>0</v>
      </c>
      <c r="O49" s="67">
        <v>0</v>
      </c>
      <c r="P49" s="66">
        <v>0</v>
      </c>
      <c r="Q49" s="49">
        <v>0</v>
      </c>
      <c r="R49" s="48">
        <v>0</v>
      </c>
      <c r="S49" s="81">
        <v>0</v>
      </c>
      <c r="T49" s="101">
        <v>0</v>
      </c>
      <c r="U49" s="102">
        <v>0</v>
      </c>
      <c r="V49" s="73">
        <f t="shared" si="0"/>
        <v>0</v>
      </c>
      <c r="W49" s="50">
        <f t="shared" si="1"/>
        <v>0</v>
      </c>
    </row>
    <row r="50" spans="1:23" ht="15.75" customHeight="1" x14ac:dyDescent="0.25">
      <c r="A50" s="7">
        <v>5101</v>
      </c>
      <c r="B50" s="48">
        <v>5201</v>
      </c>
      <c r="C50" s="56" t="s">
        <v>96</v>
      </c>
      <c r="D50" s="66">
        <v>0</v>
      </c>
      <c r="E50" s="49">
        <v>0</v>
      </c>
      <c r="F50" s="48">
        <v>0</v>
      </c>
      <c r="G50" s="67">
        <v>0</v>
      </c>
      <c r="H50" s="66">
        <v>0</v>
      </c>
      <c r="I50" s="49">
        <v>0</v>
      </c>
      <c r="J50" s="48">
        <v>0</v>
      </c>
      <c r="K50" s="67">
        <v>0</v>
      </c>
      <c r="L50" s="66">
        <v>0</v>
      </c>
      <c r="M50" s="49">
        <v>0</v>
      </c>
      <c r="N50" s="48">
        <v>0</v>
      </c>
      <c r="O50" s="67">
        <v>0</v>
      </c>
      <c r="P50" s="66">
        <v>0</v>
      </c>
      <c r="Q50" s="49">
        <v>0</v>
      </c>
      <c r="R50" s="48">
        <v>0</v>
      </c>
      <c r="S50" s="81">
        <v>0</v>
      </c>
      <c r="T50" s="101">
        <v>0</v>
      </c>
      <c r="U50" s="102">
        <v>0</v>
      </c>
      <c r="V50" s="73">
        <f t="shared" si="0"/>
        <v>0</v>
      </c>
      <c r="W50" s="50">
        <f t="shared" si="1"/>
        <v>0</v>
      </c>
    </row>
    <row r="51" spans="1:23" ht="15.75" customHeight="1" x14ac:dyDescent="0.25">
      <c r="A51" s="7">
        <v>5201</v>
      </c>
      <c r="B51" s="48">
        <v>5401</v>
      </c>
      <c r="C51" s="56" t="s">
        <v>98</v>
      </c>
      <c r="D51" s="66">
        <v>0</v>
      </c>
      <c r="E51" s="49">
        <v>0</v>
      </c>
      <c r="F51" s="48">
        <v>0</v>
      </c>
      <c r="G51" s="67">
        <v>0</v>
      </c>
      <c r="H51" s="66">
        <v>0</v>
      </c>
      <c r="I51" s="49">
        <v>0</v>
      </c>
      <c r="J51" s="48">
        <v>0</v>
      </c>
      <c r="K51" s="67">
        <v>0</v>
      </c>
      <c r="L51" s="66">
        <v>0</v>
      </c>
      <c r="M51" s="49">
        <v>0</v>
      </c>
      <c r="N51" s="48">
        <v>0</v>
      </c>
      <c r="O51" s="67">
        <v>0</v>
      </c>
      <c r="P51" s="66">
        <v>0</v>
      </c>
      <c r="Q51" s="49">
        <v>0</v>
      </c>
      <c r="R51" s="48">
        <v>0</v>
      </c>
      <c r="S51" s="81">
        <v>0</v>
      </c>
      <c r="T51" s="101">
        <v>0</v>
      </c>
      <c r="U51" s="102">
        <v>0</v>
      </c>
      <c r="V51" s="73">
        <f t="shared" si="0"/>
        <v>0</v>
      </c>
      <c r="W51" s="50">
        <f t="shared" si="1"/>
        <v>0</v>
      </c>
    </row>
    <row r="52" spans="1:23" ht="15.75" customHeight="1" x14ac:dyDescent="0.25">
      <c r="A52" s="7">
        <v>5202</v>
      </c>
      <c r="B52" s="48">
        <v>5404</v>
      </c>
      <c r="C52" s="56" t="s">
        <v>100</v>
      </c>
      <c r="D52" s="66">
        <v>0</v>
      </c>
      <c r="E52" s="49">
        <v>0</v>
      </c>
      <c r="F52" s="48">
        <v>0</v>
      </c>
      <c r="G52" s="67">
        <v>0</v>
      </c>
      <c r="H52" s="66">
        <v>0</v>
      </c>
      <c r="I52" s="49">
        <v>0</v>
      </c>
      <c r="J52" s="48">
        <v>0</v>
      </c>
      <c r="K52" s="67">
        <v>0</v>
      </c>
      <c r="L52" s="66">
        <v>0</v>
      </c>
      <c r="M52" s="49">
        <v>0</v>
      </c>
      <c r="N52" s="48">
        <v>0</v>
      </c>
      <c r="O52" s="67">
        <v>0</v>
      </c>
      <c r="P52" s="66">
        <v>0</v>
      </c>
      <c r="Q52" s="49">
        <v>0</v>
      </c>
      <c r="R52" s="48">
        <v>0</v>
      </c>
      <c r="S52" s="81">
        <v>0</v>
      </c>
      <c r="T52" s="101">
        <v>0</v>
      </c>
      <c r="U52" s="102">
        <v>0</v>
      </c>
      <c r="V52" s="73">
        <f t="shared" si="0"/>
        <v>0</v>
      </c>
      <c r="W52" s="50">
        <f t="shared" si="1"/>
        <v>0</v>
      </c>
    </row>
    <row r="53" spans="1:23" ht="15.75" customHeight="1" x14ac:dyDescent="0.25">
      <c r="A53" s="7">
        <v>5203</v>
      </c>
      <c r="B53" s="48">
        <v>5402</v>
      </c>
      <c r="C53" s="56" t="s">
        <v>102</v>
      </c>
      <c r="D53" s="66">
        <v>0</v>
      </c>
      <c r="E53" s="49">
        <v>0</v>
      </c>
      <c r="F53" s="48">
        <v>0</v>
      </c>
      <c r="G53" s="67">
        <v>0</v>
      </c>
      <c r="H53" s="66">
        <v>0</v>
      </c>
      <c r="I53" s="49">
        <v>0</v>
      </c>
      <c r="J53" s="48">
        <v>0</v>
      </c>
      <c r="K53" s="67">
        <v>0</v>
      </c>
      <c r="L53" s="66">
        <v>0</v>
      </c>
      <c r="M53" s="49">
        <v>0</v>
      </c>
      <c r="N53" s="48">
        <v>0</v>
      </c>
      <c r="O53" s="67">
        <v>0</v>
      </c>
      <c r="P53" s="66">
        <v>0</v>
      </c>
      <c r="Q53" s="49">
        <v>0</v>
      </c>
      <c r="R53" s="48">
        <v>0</v>
      </c>
      <c r="S53" s="81">
        <v>0</v>
      </c>
      <c r="T53" s="101">
        <v>0</v>
      </c>
      <c r="U53" s="102">
        <v>0</v>
      </c>
      <c r="V53" s="73">
        <f t="shared" si="0"/>
        <v>0</v>
      </c>
      <c r="W53" s="50">
        <f t="shared" si="1"/>
        <v>0</v>
      </c>
    </row>
    <row r="54" spans="1:23" ht="15.75" customHeight="1" x14ac:dyDescent="0.25">
      <c r="A54" s="7">
        <v>5204</v>
      </c>
      <c r="B54" s="48">
        <v>5405</v>
      </c>
      <c r="C54" s="56" t="s">
        <v>104</v>
      </c>
      <c r="D54" s="66">
        <v>0</v>
      </c>
      <c r="E54" s="49">
        <v>0</v>
      </c>
      <c r="F54" s="48">
        <v>0</v>
      </c>
      <c r="G54" s="67">
        <v>0</v>
      </c>
      <c r="H54" s="66">
        <v>0</v>
      </c>
      <c r="I54" s="49">
        <v>0</v>
      </c>
      <c r="J54" s="48">
        <v>0</v>
      </c>
      <c r="K54" s="67">
        <v>0</v>
      </c>
      <c r="L54" s="66">
        <v>0</v>
      </c>
      <c r="M54" s="49">
        <v>0</v>
      </c>
      <c r="N54" s="48">
        <v>0</v>
      </c>
      <c r="O54" s="67">
        <v>0</v>
      </c>
      <c r="P54" s="66">
        <v>0</v>
      </c>
      <c r="Q54" s="49">
        <v>0</v>
      </c>
      <c r="R54" s="48">
        <v>0</v>
      </c>
      <c r="S54" s="81">
        <v>0</v>
      </c>
      <c r="T54" s="101">
        <v>0</v>
      </c>
      <c r="U54" s="102">
        <v>0</v>
      </c>
      <c r="V54" s="73">
        <f t="shared" si="0"/>
        <v>0</v>
      </c>
      <c r="W54" s="50">
        <f t="shared" si="1"/>
        <v>0</v>
      </c>
    </row>
    <row r="55" spans="1:23" ht="15.75" customHeight="1" x14ac:dyDescent="0.25">
      <c r="A55" s="7">
        <v>5205</v>
      </c>
      <c r="B55" s="48">
        <v>5403</v>
      </c>
      <c r="C55" s="56" t="s">
        <v>106</v>
      </c>
      <c r="D55" s="66">
        <v>0</v>
      </c>
      <c r="E55" s="49">
        <v>0</v>
      </c>
      <c r="F55" s="48">
        <v>0</v>
      </c>
      <c r="G55" s="67">
        <v>0</v>
      </c>
      <c r="H55" s="66">
        <v>0</v>
      </c>
      <c r="I55" s="49">
        <v>0</v>
      </c>
      <c r="J55" s="48">
        <v>0</v>
      </c>
      <c r="K55" s="67">
        <v>0</v>
      </c>
      <c r="L55" s="66">
        <v>0</v>
      </c>
      <c r="M55" s="49">
        <v>0</v>
      </c>
      <c r="N55" s="48">
        <v>0</v>
      </c>
      <c r="O55" s="67">
        <v>0</v>
      </c>
      <c r="P55" s="66">
        <v>0</v>
      </c>
      <c r="Q55" s="49">
        <v>0</v>
      </c>
      <c r="R55" s="48">
        <v>0</v>
      </c>
      <c r="S55" s="81">
        <v>0</v>
      </c>
      <c r="T55" s="101">
        <v>0</v>
      </c>
      <c r="U55" s="102">
        <v>0</v>
      </c>
      <c r="V55" s="73">
        <f t="shared" si="0"/>
        <v>0</v>
      </c>
      <c r="W55" s="50">
        <f t="shared" si="1"/>
        <v>0</v>
      </c>
    </row>
    <row r="56" spans="1:23" ht="15.75" customHeight="1" x14ac:dyDescent="0.25">
      <c r="A56" s="7">
        <v>5301</v>
      </c>
      <c r="B56" s="48">
        <v>5101</v>
      </c>
      <c r="C56" s="56" t="s">
        <v>727</v>
      </c>
      <c r="D56" s="66">
        <v>0</v>
      </c>
      <c r="E56" s="49">
        <v>0</v>
      </c>
      <c r="F56" s="48">
        <v>0</v>
      </c>
      <c r="G56" s="67">
        <v>0</v>
      </c>
      <c r="H56" s="66">
        <v>0</v>
      </c>
      <c r="I56" s="49">
        <v>0</v>
      </c>
      <c r="J56" s="48">
        <v>0</v>
      </c>
      <c r="K56" s="67">
        <v>0</v>
      </c>
      <c r="L56" s="66">
        <v>0</v>
      </c>
      <c r="M56" s="49">
        <v>0</v>
      </c>
      <c r="N56" s="48">
        <v>0</v>
      </c>
      <c r="O56" s="67">
        <v>0</v>
      </c>
      <c r="P56" s="66">
        <v>0</v>
      </c>
      <c r="Q56" s="49">
        <v>0</v>
      </c>
      <c r="R56" s="48">
        <v>0</v>
      </c>
      <c r="S56" s="81">
        <v>0</v>
      </c>
      <c r="T56" s="101">
        <v>0</v>
      </c>
      <c r="U56" s="102">
        <v>0</v>
      </c>
      <c r="V56" s="73">
        <f t="shared" si="0"/>
        <v>0</v>
      </c>
      <c r="W56" s="50">
        <f t="shared" si="1"/>
        <v>0</v>
      </c>
    </row>
    <row r="57" spans="1:23" ht="15.75" customHeight="1" x14ac:dyDescent="0.25">
      <c r="A57" s="7">
        <v>5302</v>
      </c>
      <c r="B57" s="48">
        <v>5109</v>
      </c>
      <c r="C57" s="56" t="s">
        <v>110</v>
      </c>
      <c r="D57" s="66">
        <v>0</v>
      </c>
      <c r="E57" s="49">
        <v>0</v>
      </c>
      <c r="F57" s="48">
        <v>0</v>
      </c>
      <c r="G57" s="67">
        <v>0</v>
      </c>
      <c r="H57" s="66">
        <v>0</v>
      </c>
      <c r="I57" s="49">
        <v>0</v>
      </c>
      <c r="J57" s="48">
        <v>0</v>
      </c>
      <c r="K57" s="67">
        <v>0</v>
      </c>
      <c r="L57" s="66">
        <v>0</v>
      </c>
      <c r="M57" s="49">
        <v>0</v>
      </c>
      <c r="N57" s="48">
        <v>0</v>
      </c>
      <c r="O57" s="67">
        <v>0</v>
      </c>
      <c r="P57" s="66">
        <v>0</v>
      </c>
      <c r="Q57" s="49">
        <v>0</v>
      </c>
      <c r="R57" s="48">
        <v>0</v>
      </c>
      <c r="S57" s="81">
        <v>0</v>
      </c>
      <c r="T57" s="101">
        <v>0</v>
      </c>
      <c r="U57" s="102">
        <v>0</v>
      </c>
      <c r="V57" s="73">
        <f t="shared" si="0"/>
        <v>0</v>
      </c>
      <c r="W57" s="50">
        <f t="shared" si="1"/>
        <v>0</v>
      </c>
    </row>
    <row r="58" spans="1:23" ht="15.75" customHeight="1" x14ac:dyDescent="0.25">
      <c r="A58" s="7">
        <v>5303</v>
      </c>
      <c r="B58" s="48">
        <v>5804</v>
      </c>
      <c r="C58" s="56" t="s">
        <v>112</v>
      </c>
      <c r="D58" s="66">
        <v>0</v>
      </c>
      <c r="E58" s="49">
        <v>0</v>
      </c>
      <c r="F58" s="48">
        <v>0</v>
      </c>
      <c r="G58" s="67">
        <v>0</v>
      </c>
      <c r="H58" s="66">
        <v>0</v>
      </c>
      <c r="I58" s="49">
        <v>0</v>
      </c>
      <c r="J58" s="48">
        <v>0</v>
      </c>
      <c r="K58" s="67">
        <v>0</v>
      </c>
      <c r="L58" s="66">
        <v>0</v>
      </c>
      <c r="M58" s="49">
        <v>0</v>
      </c>
      <c r="N58" s="48">
        <v>0</v>
      </c>
      <c r="O58" s="67">
        <v>0</v>
      </c>
      <c r="P58" s="66">
        <v>0</v>
      </c>
      <c r="Q58" s="49">
        <v>0</v>
      </c>
      <c r="R58" s="48">
        <v>0</v>
      </c>
      <c r="S58" s="81">
        <v>0</v>
      </c>
      <c r="T58" s="101">
        <v>0</v>
      </c>
      <c r="U58" s="102">
        <v>0</v>
      </c>
      <c r="V58" s="73">
        <f t="shared" si="0"/>
        <v>0</v>
      </c>
      <c r="W58" s="50">
        <f t="shared" si="1"/>
        <v>0</v>
      </c>
    </row>
    <row r="59" spans="1:23" ht="15.75" customHeight="1" x14ac:dyDescent="0.25">
      <c r="A59" s="7">
        <v>5304</v>
      </c>
      <c r="B59" s="48">
        <v>5801</v>
      </c>
      <c r="C59" s="56" t="s">
        <v>728</v>
      </c>
      <c r="D59" s="66">
        <v>0</v>
      </c>
      <c r="E59" s="49">
        <v>0</v>
      </c>
      <c r="F59" s="48">
        <v>0</v>
      </c>
      <c r="G59" s="67">
        <v>0</v>
      </c>
      <c r="H59" s="66">
        <v>0</v>
      </c>
      <c r="I59" s="49">
        <v>0</v>
      </c>
      <c r="J59" s="48">
        <v>0</v>
      </c>
      <c r="K59" s="67">
        <v>0</v>
      </c>
      <c r="L59" s="66">
        <v>0</v>
      </c>
      <c r="M59" s="49">
        <v>0</v>
      </c>
      <c r="N59" s="48">
        <v>0</v>
      </c>
      <c r="O59" s="67">
        <v>0</v>
      </c>
      <c r="P59" s="66">
        <v>0</v>
      </c>
      <c r="Q59" s="49">
        <v>0</v>
      </c>
      <c r="R59" s="48">
        <v>0</v>
      </c>
      <c r="S59" s="81">
        <v>0</v>
      </c>
      <c r="T59" s="101">
        <v>0</v>
      </c>
      <c r="U59" s="102">
        <v>0</v>
      </c>
      <c r="V59" s="73">
        <f t="shared" si="0"/>
        <v>0</v>
      </c>
      <c r="W59" s="50">
        <f t="shared" si="1"/>
        <v>0</v>
      </c>
    </row>
    <row r="60" spans="1:23" ht="15.75" customHeight="1" x14ac:dyDescent="0.25">
      <c r="A60" s="7">
        <v>5305</v>
      </c>
      <c r="B60" s="48">
        <v>5102</v>
      </c>
      <c r="C60" s="56" t="s">
        <v>116</v>
      </c>
      <c r="D60" s="66">
        <v>0</v>
      </c>
      <c r="E60" s="49">
        <v>0</v>
      </c>
      <c r="F60" s="48">
        <v>0</v>
      </c>
      <c r="G60" s="67">
        <v>0</v>
      </c>
      <c r="H60" s="66">
        <v>0</v>
      </c>
      <c r="I60" s="49">
        <v>0</v>
      </c>
      <c r="J60" s="48">
        <v>0</v>
      </c>
      <c r="K60" s="67">
        <v>0</v>
      </c>
      <c r="L60" s="66">
        <v>0</v>
      </c>
      <c r="M60" s="49">
        <v>0</v>
      </c>
      <c r="N60" s="48">
        <v>0</v>
      </c>
      <c r="O60" s="67">
        <v>0</v>
      </c>
      <c r="P60" s="66">
        <v>0</v>
      </c>
      <c r="Q60" s="49">
        <v>0</v>
      </c>
      <c r="R60" s="48">
        <v>0</v>
      </c>
      <c r="S60" s="81">
        <v>0</v>
      </c>
      <c r="T60" s="101">
        <v>0</v>
      </c>
      <c r="U60" s="102">
        <v>0</v>
      </c>
      <c r="V60" s="73">
        <f t="shared" si="0"/>
        <v>0</v>
      </c>
      <c r="W60" s="50">
        <f t="shared" si="1"/>
        <v>0</v>
      </c>
    </row>
    <row r="61" spans="1:23" ht="15.75" customHeight="1" x14ac:dyDescent="0.25">
      <c r="A61" s="7">
        <v>5306</v>
      </c>
      <c r="B61" s="48">
        <v>5107</v>
      </c>
      <c r="C61" s="56" t="s">
        <v>118</v>
      </c>
      <c r="D61" s="66">
        <v>0</v>
      </c>
      <c r="E61" s="49">
        <v>0</v>
      </c>
      <c r="F61" s="48">
        <v>0</v>
      </c>
      <c r="G61" s="67">
        <v>0</v>
      </c>
      <c r="H61" s="66">
        <v>0</v>
      </c>
      <c r="I61" s="49">
        <v>0</v>
      </c>
      <c r="J61" s="48">
        <v>0</v>
      </c>
      <c r="K61" s="67">
        <v>0</v>
      </c>
      <c r="L61" s="66">
        <v>0</v>
      </c>
      <c r="M61" s="49">
        <v>0</v>
      </c>
      <c r="N61" s="48">
        <v>0</v>
      </c>
      <c r="O61" s="67">
        <v>0</v>
      </c>
      <c r="P61" s="66">
        <v>0</v>
      </c>
      <c r="Q61" s="49">
        <v>0</v>
      </c>
      <c r="R61" s="48">
        <v>0</v>
      </c>
      <c r="S61" s="81">
        <v>0</v>
      </c>
      <c r="T61" s="101">
        <v>0</v>
      </c>
      <c r="U61" s="102">
        <v>0</v>
      </c>
      <c r="V61" s="73">
        <f t="shared" si="0"/>
        <v>0</v>
      </c>
      <c r="W61" s="50">
        <f t="shared" si="1"/>
        <v>0</v>
      </c>
    </row>
    <row r="62" spans="1:23" ht="15.75" customHeight="1" x14ac:dyDescent="0.25">
      <c r="A62" s="7">
        <v>5307</v>
      </c>
      <c r="B62" s="48">
        <v>5105</v>
      </c>
      <c r="C62" s="56" t="s">
        <v>729</v>
      </c>
      <c r="D62" s="66">
        <v>0</v>
      </c>
      <c r="E62" s="49">
        <v>0</v>
      </c>
      <c r="F62" s="48">
        <v>0</v>
      </c>
      <c r="G62" s="67">
        <v>0</v>
      </c>
      <c r="H62" s="66">
        <v>0</v>
      </c>
      <c r="I62" s="49">
        <v>0</v>
      </c>
      <c r="J62" s="48">
        <v>0</v>
      </c>
      <c r="K62" s="67">
        <v>0</v>
      </c>
      <c r="L62" s="66">
        <v>0</v>
      </c>
      <c r="M62" s="49">
        <v>0</v>
      </c>
      <c r="N62" s="48">
        <v>0</v>
      </c>
      <c r="O62" s="67">
        <v>0</v>
      </c>
      <c r="P62" s="66">
        <v>0</v>
      </c>
      <c r="Q62" s="49">
        <v>0</v>
      </c>
      <c r="R62" s="48">
        <v>0</v>
      </c>
      <c r="S62" s="81">
        <v>0</v>
      </c>
      <c r="T62" s="101">
        <v>0</v>
      </c>
      <c r="U62" s="102">
        <v>0</v>
      </c>
      <c r="V62" s="73">
        <f t="shared" si="0"/>
        <v>0</v>
      </c>
      <c r="W62" s="50">
        <f t="shared" si="1"/>
        <v>0</v>
      </c>
    </row>
    <row r="63" spans="1:23" ht="15.75" customHeight="1" x14ac:dyDescent="0.25">
      <c r="A63" s="7">
        <v>5308</v>
      </c>
      <c r="B63" s="48">
        <v>5104</v>
      </c>
      <c r="C63" s="56" t="s">
        <v>122</v>
      </c>
      <c r="D63" s="66">
        <v>0</v>
      </c>
      <c r="E63" s="49">
        <v>0</v>
      </c>
      <c r="F63" s="48">
        <v>0</v>
      </c>
      <c r="G63" s="67">
        <v>0</v>
      </c>
      <c r="H63" s="66">
        <v>0</v>
      </c>
      <c r="I63" s="49">
        <v>0</v>
      </c>
      <c r="J63" s="48">
        <v>0</v>
      </c>
      <c r="K63" s="67">
        <v>0</v>
      </c>
      <c r="L63" s="66">
        <v>0</v>
      </c>
      <c r="M63" s="49">
        <v>0</v>
      </c>
      <c r="N63" s="48">
        <v>0</v>
      </c>
      <c r="O63" s="67">
        <v>0</v>
      </c>
      <c r="P63" s="66">
        <v>0</v>
      </c>
      <c r="Q63" s="49">
        <v>0</v>
      </c>
      <c r="R63" s="48">
        <v>0</v>
      </c>
      <c r="S63" s="81">
        <v>0</v>
      </c>
      <c r="T63" s="101">
        <v>0</v>
      </c>
      <c r="U63" s="102">
        <v>0</v>
      </c>
      <c r="V63" s="73">
        <f t="shared" si="0"/>
        <v>0</v>
      </c>
      <c r="W63" s="50">
        <f t="shared" si="1"/>
        <v>0</v>
      </c>
    </row>
    <row r="64" spans="1:23" ht="15.75" customHeight="1" x14ac:dyDescent="0.25">
      <c r="A64" s="7">
        <v>5309</v>
      </c>
      <c r="B64" s="48">
        <v>5103</v>
      </c>
      <c r="C64" s="56" t="s">
        <v>730</v>
      </c>
      <c r="D64" s="66">
        <v>0</v>
      </c>
      <c r="E64" s="49">
        <v>0</v>
      </c>
      <c r="F64" s="48">
        <v>0</v>
      </c>
      <c r="G64" s="67">
        <v>0</v>
      </c>
      <c r="H64" s="66">
        <v>0</v>
      </c>
      <c r="I64" s="49">
        <v>0</v>
      </c>
      <c r="J64" s="48">
        <v>0</v>
      </c>
      <c r="K64" s="67">
        <v>0</v>
      </c>
      <c r="L64" s="66">
        <v>0</v>
      </c>
      <c r="M64" s="49">
        <v>0</v>
      </c>
      <c r="N64" s="48">
        <v>0</v>
      </c>
      <c r="O64" s="67">
        <v>0</v>
      </c>
      <c r="P64" s="66">
        <v>0</v>
      </c>
      <c r="Q64" s="49">
        <v>0</v>
      </c>
      <c r="R64" s="48">
        <v>0</v>
      </c>
      <c r="S64" s="81">
        <v>0</v>
      </c>
      <c r="T64" s="101">
        <v>0</v>
      </c>
      <c r="U64" s="102">
        <v>0</v>
      </c>
      <c r="V64" s="73">
        <f t="shared" si="0"/>
        <v>0</v>
      </c>
      <c r="W64" s="50">
        <f t="shared" si="1"/>
        <v>0</v>
      </c>
    </row>
    <row r="65" spans="1:23" ht="15.75" customHeight="1" x14ac:dyDescent="0.25">
      <c r="A65" s="7">
        <v>5401</v>
      </c>
      <c r="B65" s="48">
        <v>5601</v>
      </c>
      <c r="C65" s="56" t="s">
        <v>126</v>
      </c>
      <c r="D65" s="66">
        <v>0</v>
      </c>
      <c r="E65" s="49">
        <v>0</v>
      </c>
      <c r="F65" s="48">
        <v>0</v>
      </c>
      <c r="G65" s="67">
        <v>0</v>
      </c>
      <c r="H65" s="66">
        <v>0</v>
      </c>
      <c r="I65" s="49">
        <v>0</v>
      </c>
      <c r="J65" s="48">
        <v>0</v>
      </c>
      <c r="K65" s="67">
        <v>0</v>
      </c>
      <c r="L65" s="66">
        <v>0</v>
      </c>
      <c r="M65" s="49">
        <v>0</v>
      </c>
      <c r="N65" s="48">
        <v>0</v>
      </c>
      <c r="O65" s="67">
        <v>0</v>
      </c>
      <c r="P65" s="66">
        <v>0</v>
      </c>
      <c r="Q65" s="49">
        <v>0</v>
      </c>
      <c r="R65" s="48">
        <v>0</v>
      </c>
      <c r="S65" s="81">
        <v>0</v>
      </c>
      <c r="T65" s="101">
        <v>0</v>
      </c>
      <c r="U65" s="102">
        <v>0</v>
      </c>
      <c r="V65" s="73">
        <f t="shared" si="0"/>
        <v>0</v>
      </c>
      <c r="W65" s="50">
        <f t="shared" si="1"/>
        <v>0</v>
      </c>
    </row>
    <row r="66" spans="1:23" ht="15.75" customHeight="1" x14ac:dyDescent="0.25">
      <c r="A66" s="7">
        <v>5402</v>
      </c>
      <c r="B66" s="48">
        <v>5606</v>
      </c>
      <c r="C66" s="56" t="s">
        <v>128</v>
      </c>
      <c r="D66" s="66">
        <v>0</v>
      </c>
      <c r="E66" s="49">
        <v>0</v>
      </c>
      <c r="F66" s="48">
        <v>0</v>
      </c>
      <c r="G66" s="67">
        <v>0</v>
      </c>
      <c r="H66" s="66">
        <v>0</v>
      </c>
      <c r="I66" s="49">
        <v>0</v>
      </c>
      <c r="J66" s="48">
        <v>0</v>
      </c>
      <c r="K66" s="67">
        <v>0</v>
      </c>
      <c r="L66" s="66">
        <v>0</v>
      </c>
      <c r="M66" s="49">
        <v>0</v>
      </c>
      <c r="N66" s="48">
        <v>0</v>
      </c>
      <c r="O66" s="67">
        <v>0</v>
      </c>
      <c r="P66" s="66">
        <v>0</v>
      </c>
      <c r="Q66" s="49">
        <v>0</v>
      </c>
      <c r="R66" s="48">
        <v>0</v>
      </c>
      <c r="S66" s="81">
        <v>0</v>
      </c>
      <c r="T66" s="101">
        <v>0</v>
      </c>
      <c r="U66" s="102">
        <v>0</v>
      </c>
      <c r="V66" s="73">
        <f t="shared" si="0"/>
        <v>0</v>
      </c>
      <c r="W66" s="50">
        <f t="shared" si="1"/>
        <v>0</v>
      </c>
    </row>
    <row r="67" spans="1:23" ht="15.75" customHeight="1" x14ac:dyDescent="0.25">
      <c r="A67" s="7">
        <v>5403</v>
      </c>
      <c r="B67" s="48">
        <v>5603</v>
      </c>
      <c r="C67" s="56" t="s">
        <v>130</v>
      </c>
      <c r="D67" s="66">
        <v>0</v>
      </c>
      <c r="E67" s="49">
        <v>0</v>
      </c>
      <c r="F67" s="48">
        <v>0</v>
      </c>
      <c r="G67" s="67">
        <v>0</v>
      </c>
      <c r="H67" s="66">
        <v>0</v>
      </c>
      <c r="I67" s="49">
        <v>0</v>
      </c>
      <c r="J67" s="48">
        <v>0</v>
      </c>
      <c r="K67" s="67">
        <v>0</v>
      </c>
      <c r="L67" s="66">
        <v>0</v>
      </c>
      <c r="M67" s="49">
        <v>0</v>
      </c>
      <c r="N67" s="48">
        <v>0</v>
      </c>
      <c r="O67" s="67">
        <v>0</v>
      </c>
      <c r="P67" s="66">
        <v>0</v>
      </c>
      <c r="Q67" s="49">
        <v>0</v>
      </c>
      <c r="R67" s="48">
        <v>0</v>
      </c>
      <c r="S67" s="81">
        <v>0</v>
      </c>
      <c r="T67" s="101">
        <v>0</v>
      </c>
      <c r="U67" s="102">
        <v>0</v>
      </c>
      <c r="V67" s="73">
        <f t="shared" si="0"/>
        <v>0</v>
      </c>
      <c r="W67" s="50">
        <f t="shared" si="1"/>
        <v>0</v>
      </c>
    </row>
    <row r="68" spans="1:23" ht="15.75" customHeight="1" x14ac:dyDescent="0.25">
      <c r="A68" s="7">
        <v>5404</v>
      </c>
      <c r="B68" s="48">
        <v>5605</v>
      </c>
      <c r="C68" s="56" t="s">
        <v>132</v>
      </c>
      <c r="D68" s="66">
        <v>0</v>
      </c>
      <c r="E68" s="49">
        <v>0</v>
      </c>
      <c r="F68" s="48">
        <v>0</v>
      </c>
      <c r="G68" s="67">
        <v>0</v>
      </c>
      <c r="H68" s="66">
        <v>0</v>
      </c>
      <c r="I68" s="49">
        <v>0</v>
      </c>
      <c r="J68" s="48">
        <v>0</v>
      </c>
      <c r="K68" s="67">
        <v>0</v>
      </c>
      <c r="L68" s="66">
        <v>0</v>
      </c>
      <c r="M68" s="49">
        <v>0</v>
      </c>
      <c r="N68" s="48">
        <v>0</v>
      </c>
      <c r="O68" s="67">
        <v>0</v>
      </c>
      <c r="P68" s="66">
        <v>0</v>
      </c>
      <c r="Q68" s="49">
        <v>0</v>
      </c>
      <c r="R68" s="48">
        <v>0</v>
      </c>
      <c r="S68" s="81">
        <v>0</v>
      </c>
      <c r="T68" s="101">
        <v>0</v>
      </c>
      <c r="U68" s="102">
        <v>0</v>
      </c>
      <c r="V68" s="73">
        <f t="shared" si="0"/>
        <v>0</v>
      </c>
      <c r="W68" s="50">
        <f t="shared" si="1"/>
        <v>0</v>
      </c>
    </row>
    <row r="69" spans="1:23" ht="15.75" customHeight="1" x14ac:dyDescent="0.25">
      <c r="A69" s="7">
        <v>5405</v>
      </c>
      <c r="B69" s="48">
        <v>5604</v>
      </c>
      <c r="C69" s="56" t="s">
        <v>134</v>
      </c>
      <c r="D69" s="66">
        <v>0</v>
      </c>
      <c r="E69" s="49">
        <v>0</v>
      </c>
      <c r="F69" s="48">
        <v>0</v>
      </c>
      <c r="G69" s="67">
        <v>0</v>
      </c>
      <c r="H69" s="66">
        <v>0</v>
      </c>
      <c r="I69" s="49">
        <v>0</v>
      </c>
      <c r="J69" s="48">
        <v>0</v>
      </c>
      <c r="K69" s="67">
        <v>0</v>
      </c>
      <c r="L69" s="66">
        <v>0</v>
      </c>
      <c r="M69" s="49">
        <v>0</v>
      </c>
      <c r="N69" s="48">
        <v>0</v>
      </c>
      <c r="O69" s="67">
        <v>0</v>
      </c>
      <c r="P69" s="66">
        <v>0</v>
      </c>
      <c r="Q69" s="49">
        <v>0</v>
      </c>
      <c r="R69" s="48">
        <v>0</v>
      </c>
      <c r="S69" s="81">
        <v>0</v>
      </c>
      <c r="T69" s="101">
        <v>0</v>
      </c>
      <c r="U69" s="102">
        <v>0</v>
      </c>
      <c r="V69" s="73">
        <f t="shared" si="0"/>
        <v>0</v>
      </c>
      <c r="W69" s="50">
        <f t="shared" si="1"/>
        <v>0</v>
      </c>
    </row>
    <row r="70" spans="1:23" ht="15.75" customHeight="1" x14ac:dyDescent="0.25">
      <c r="A70" s="7">
        <v>5406</v>
      </c>
      <c r="B70" s="48">
        <v>5602</v>
      </c>
      <c r="C70" s="56" t="s">
        <v>136</v>
      </c>
      <c r="D70" s="66">
        <v>0</v>
      </c>
      <c r="E70" s="49">
        <v>0</v>
      </c>
      <c r="F70" s="48">
        <v>0</v>
      </c>
      <c r="G70" s="67">
        <v>0</v>
      </c>
      <c r="H70" s="66">
        <v>0</v>
      </c>
      <c r="I70" s="49">
        <v>0</v>
      </c>
      <c r="J70" s="48">
        <v>0</v>
      </c>
      <c r="K70" s="67">
        <v>0</v>
      </c>
      <c r="L70" s="66">
        <v>0</v>
      </c>
      <c r="M70" s="49">
        <v>0</v>
      </c>
      <c r="N70" s="48">
        <v>0</v>
      </c>
      <c r="O70" s="67">
        <v>0</v>
      </c>
      <c r="P70" s="66">
        <v>0</v>
      </c>
      <c r="Q70" s="49">
        <v>0</v>
      </c>
      <c r="R70" s="48">
        <v>0</v>
      </c>
      <c r="S70" s="81">
        <v>0</v>
      </c>
      <c r="T70" s="101">
        <v>0</v>
      </c>
      <c r="U70" s="102">
        <v>0</v>
      </c>
      <c r="V70" s="73">
        <f t="shared" si="0"/>
        <v>0</v>
      </c>
      <c r="W70" s="50">
        <f t="shared" si="1"/>
        <v>0</v>
      </c>
    </row>
    <row r="71" spans="1:23" ht="15.75" customHeight="1" x14ac:dyDescent="0.25">
      <c r="A71" s="7">
        <v>5501</v>
      </c>
      <c r="B71" s="48">
        <v>5501</v>
      </c>
      <c r="C71" s="56" t="s">
        <v>138</v>
      </c>
      <c r="D71" s="66">
        <v>0</v>
      </c>
      <c r="E71" s="49">
        <v>0</v>
      </c>
      <c r="F71" s="48">
        <v>0</v>
      </c>
      <c r="G71" s="67">
        <v>0</v>
      </c>
      <c r="H71" s="66">
        <v>0</v>
      </c>
      <c r="I71" s="49">
        <v>0</v>
      </c>
      <c r="J71" s="48">
        <v>0</v>
      </c>
      <c r="K71" s="67">
        <v>0</v>
      </c>
      <c r="L71" s="66">
        <v>0</v>
      </c>
      <c r="M71" s="49">
        <v>0</v>
      </c>
      <c r="N71" s="48">
        <v>0</v>
      </c>
      <c r="O71" s="67">
        <v>0</v>
      </c>
      <c r="P71" s="66">
        <v>0</v>
      </c>
      <c r="Q71" s="49">
        <v>0</v>
      </c>
      <c r="R71" s="48">
        <v>0</v>
      </c>
      <c r="S71" s="81">
        <v>0</v>
      </c>
      <c r="T71" s="101">
        <v>0</v>
      </c>
      <c r="U71" s="102">
        <v>0</v>
      </c>
      <c r="V71" s="73">
        <f t="shared" si="0"/>
        <v>0</v>
      </c>
      <c r="W71" s="50">
        <f t="shared" si="1"/>
        <v>0</v>
      </c>
    </row>
    <row r="72" spans="1:23" ht="15.75" customHeight="1" x14ac:dyDescent="0.25">
      <c r="A72" s="7">
        <v>5502</v>
      </c>
      <c r="B72" s="48">
        <v>5506</v>
      </c>
      <c r="C72" s="56" t="s">
        <v>140</v>
      </c>
      <c r="D72" s="66">
        <v>0</v>
      </c>
      <c r="E72" s="49">
        <v>0</v>
      </c>
      <c r="F72" s="48">
        <v>0</v>
      </c>
      <c r="G72" s="67">
        <v>0</v>
      </c>
      <c r="H72" s="66">
        <v>0</v>
      </c>
      <c r="I72" s="49">
        <v>0</v>
      </c>
      <c r="J72" s="48">
        <v>0</v>
      </c>
      <c r="K72" s="67">
        <v>0</v>
      </c>
      <c r="L72" s="66">
        <v>0</v>
      </c>
      <c r="M72" s="49">
        <v>0</v>
      </c>
      <c r="N72" s="48">
        <v>0</v>
      </c>
      <c r="O72" s="67">
        <v>0</v>
      </c>
      <c r="P72" s="66">
        <v>0</v>
      </c>
      <c r="Q72" s="49">
        <v>0</v>
      </c>
      <c r="R72" s="48">
        <v>0</v>
      </c>
      <c r="S72" s="81">
        <v>0</v>
      </c>
      <c r="T72" s="101">
        <v>0</v>
      </c>
      <c r="U72" s="102">
        <v>0</v>
      </c>
      <c r="V72" s="73">
        <f t="shared" ref="V72:V135" si="2">D72+F72+H72+J72+L72+N72+P72+R72+T72</f>
        <v>0</v>
      </c>
      <c r="W72" s="50">
        <f t="shared" ref="W72:W135" si="3">E72+G72+I72+K72+M72+O72+Q72+S72+U72</f>
        <v>0</v>
      </c>
    </row>
    <row r="73" spans="1:23" ht="15.75" customHeight="1" x14ac:dyDescent="0.25">
      <c r="A73" s="7">
        <v>5503</v>
      </c>
      <c r="B73" s="48">
        <v>5503</v>
      </c>
      <c r="C73" s="56" t="s">
        <v>142</v>
      </c>
      <c r="D73" s="66">
        <v>0</v>
      </c>
      <c r="E73" s="49">
        <v>0</v>
      </c>
      <c r="F73" s="48">
        <v>0</v>
      </c>
      <c r="G73" s="67">
        <v>0</v>
      </c>
      <c r="H73" s="66">
        <v>0</v>
      </c>
      <c r="I73" s="49">
        <v>0</v>
      </c>
      <c r="J73" s="48">
        <v>0</v>
      </c>
      <c r="K73" s="67">
        <v>0</v>
      </c>
      <c r="L73" s="66">
        <v>0</v>
      </c>
      <c r="M73" s="49">
        <v>0</v>
      </c>
      <c r="N73" s="48">
        <v>0</v>
      </c>
      <c r="O73" s="67">
        <v>0</v>
      </c>
      <c r="P73" s="66">
        <v>0</v>
      </c>
      <c r="Q73" s="49">
        <v>0</v>
      </c>
      <c r="R73" s="48">
        <v>0</v>
      </c>
      <c r="S73" s="81">
        <v>0</v>
      </c>
      <c r="T73" s="101">
        <v>0</v>
      </c>
      <c r="U73" s="102">
        <v>0</v>
      </c>
      <c r="V73" s="73">
        <f t="shared" si="2"/>
        <v>0</v>
      </c>
      <c r="W73" s="50">
        <f t="shared" si="3"/>
        <v>0</v>
      </c>
    </row>
    <row r="74" spans="1:23" ht="15.75" customHeight="1" x14ac:dyDescent="0.25">
      <c r="A74" s="7">
        <v>5504</v>
      </c>
      <c r="B74" s="48">
        <v>5502</v>
      </c>
      <c r="C74" s="56" t="s">
        <v>144</v>
      </c>
      <c r="D74" s="66">
        <v>0</v>
      </c>
      <c r="E74" s="49">
        <v>0</v>
      </c>
      <c r="F74" s="48">
        <v>0</v>
      </c>
      <c r="G74" s="67">
        <v>0</v>
      </c>
      <c r="H74" s="66">
        <v>0</v>
      </c>
      <c r="I74" s="49">
        <v>0</v>
      </c>
      <c r="J74" s="48">
        <v>0</v>
      </c>
      <c r="K74" s="67">
        <v>0</v>
      </c>
      <c r="L74" s="66">
        <v>0</v>
      </c>
      <c r="M74" s="49">
        <v>0</v>
      </c>
      <c r="N74" s="48">
        <v>0</v>
      </c>
      <c r="O74" s="67">
        <v>0</v>
      </c>
      <c r="P74" s="66">
        <v>0</v>
      </c>
      <c r="Q74" s="49">
        <v>0</v>
      </c>
      <c r="R74" s="48">
        <v>0</v>
      </c>
      <c r="S74" s="81">
        <v>0</v>
      </c>
      <c r="T74" s="101">
        <v>0</v>
      </c>
      <c r="U74" s="102">
        <v>0</v>
      </c>
      <c r="V74" s="73">
        <f t="shared" si="2"/>
        <v>0</v>
      </c>
      <c r="W74" s="50">
        <f t="shared" si="3"/>
        <v>0</v>
      </c>
    </row>
    <row r="75" spans="1:23" ht="15.75" customHeight="1" x14ac:dyDescent="0.25">
      <c r="A75" s="7">
        <v>5505</v>
      </c>
      <c r="B75" s="48">
        <v>5504</v>
      </c>
      <c r="C75" s="56" t="s">
        <v>146</v>
      </c>
      <c r="D75" s="66">
        <v>0</v>
      </c>
      <c r="E75" s="49">
        <v>0</v>
      </c>
      <c r="F75" s="48">
        <v>0</v>
      </c>
      <c r="G75" s="67">
        <v>0</v>
      </c>
      <c r="H75" s="66">
        <v>0</v>
      </c>
      <c r="I75" s="49">
        <v>0</v>
      </c>
      <c r="J75" s="48">
        <v>0</v>
      </c>
      <c r="K75" s="67">
        <v>0</v>
      </c>
      <c r="L75" s="66">
        <v>0</v>
      </c>
      <c r="M75" s="49">
        <v>0</v>
      </c>
      <c r="N75" s="48">
        <v>0</v>
      </c>
      <c r="O75" s="67">
        <v>0</v>
      </c>
      <c r="P75" s="66">
        <v>0</v>
      </c>
      <c r="Q75" s="49">
        <v>0</v>
      </c>
      <c r="R75" s="48">
        <v>0</v>
      </c>
      <c r="S75" s="81">
        <v>0</v>
      </c>
      <c r="T75" s="101">
        <v>0</v>
      </c>
      <c r="U75" s="102">
        <v>0</v>
      </c>
      <c r="V75" s="73">
        <f t="shared" si="2"/>
        <v>0</v>
      </c>
      <c r="W75" s="50">
        <f t="shared" si="3"/>
        <v>0</v>
      </c>
    </row>
    <row r="76" spans="1:23" ht="15.75" customHeight="1" x14ac:dyDescent="0.25">
      <c r="A76" s="7">
        <v>5506</v>
      </c>
      <c r="B76" s="48">
        <v>5802</v>
      </c>
      <c r="C76" s="56" t="s">
        <v>148</v>
      </c>
      <c r="D76" s="66">
        <v>0</v>
      </c>
      <c r="E76" s="49">
        <v>0</v>
      </c>
      <c r="F76" s="48">
        <v>0</v>
      </c>
      <c r="G76" s="67">
        <v>0</v>
      </c>
      <c r="H76" s="66">
        <v>0</v>
      </c>
      <c r="I76" s="49">
        <v>0</v>
      </c>
      <c r="J76" s="48">
        <v>0</v>
      </c>
      <c r="K76" s="67">
        <v>0</v>
      </c>
      <c r="L76" s="66">
        <v>0</v>
      </c>
      <c r="M76" s="49">
        <v>0</v>
      </c>
      <c r="N76" s="48">
        <v>0</v>
      </c>
      <c r="O76" s="67">
        <v>0</v>
      </c>
      <c r="P76" s="66">
        <v>0</v>
      </c>
      <c r="Q76" s="49">
        <v>0</v>
      </c>
      <c r="R76" s="48">
        <v>0</v>
      </c>
      <c r="S76" s="81">
        <v>0</v>
      </c>
      <c r="T76" s="101">
        <v>0</v>
      </c>
      <c r="U76" s="102">
        <v>0</v>
      </c>
      <c r="V76" s="73">
        <f t="shared" si="2"/>
        <v>0</v>
      </c>
      <c r="W76" s="50">
        <f t="shared" si="3"/>
        <v>0</v>
      </c>
    </row>
    <row r="77" spans="1:23" ht="15.75" customHeight="1" x14ac:dyDescent="0.25">
      <c r="A77" s="7">
        <v>5507</v>
      </c>
      <c r="B77" s="48">
        <v>5803</v>
      </c>
      <c r="C77" s="56" t="s">
        <v>731</v>
      </c>
      <c r="D77" s="66">
        <v>0</v>
      </c>
      <c r="E77" s="49">
        <v>0</v>
      </c>
      <c r="F77" s="48">
        <v>0</v>
      </c>
      <c r="G77" s="67">
        <v>0</v>
      </c>
      <c r="H77" s="66">
        <v>0</v>
      </c>
      <c r="I77" s="49">
        <v>0</v>
      </c>
      <c r="J77" s="48">
        <v>0</v>
      </c>
      <c r="K77" s="67">
        <v>0</v>
      </c>
      <c r="L77" s="66">
        <v>0</v>
      </c>
      <c r="M77" s="49">
        <v>0</v>
      </c>
      <c r="N77" s="48">
        <v>0</v>
      </c>
      <c r="O77" s="67">
        <v>0</v>
      </c>
      <c r="P77" s="66">
        <v>0</v>
      </c>
      <c r="Q77" s="49">
        <v>0</v>
      </c>
      <c r="R77" s="48">
        <v>0</v>
      </c>
      <c r="S77" s="81">
        <v>0</v>
      </c>
      <c r="T77" s="101">
        <v>0</v>
      </c>
      <c r="U77" s="102">
        <v>0</v>
      </c>
      <c r="V77" s="73">
        <f t="shared" si="2"/>
        <v>0</v>
      </c>
      <c r="W77" s="50">
        <f t="shared" si="3"/>
        <v>0</v>
      </c>
    </row>
    <row r="78" spans="1:23" ht="15.75" customHeight="1" x14ac:dyDescent="0.25">
      <c r="A78" s="7">
        <v>5601</v>
      </c>
      <c r="B78" s="48">
        <v>5701</v>
      </c>
      <c r="C78" s="56" t="s">
        <v>152</v>
      </c>
      <c r="D78" s="66">
        <v>0</v>
      </c>
      <c r="E78" s="49">
        <v>0</v>
      </c>
      <c r="F78" s="48">
        <v>0</v>
      </c>
      <c r="G78" s="67">
        <v>0</v>
      </c>
      <c r="H78" s="66">
        <v>0</v>
      </c>
      <c r="I78" s="49">
        <v>0</v>
      </c>
      <c r="J78" s="48">
        <v>0</v>
      </c>
      <c r="K78" s="67">
        <v>0</v>
      </c>
      <c r="L78" s="66">
        <v>0</v>
      </c>
      <c r="M78" s="49">
        <v>0</v>
      </c>
      <c r="N78" s="48">
        <v>0</v>
      </c>
      <c r="O78" s="67">
        <v>0</v>
      </c>
      <c r="P78" s="66">
        <v>0</v>
      </c>
      <c r="Q78" s="49">
        <v>0</v>
      </c>
      <c r="R78" s="48">
        <v>0</v>
      </c>
      <c r="S78" s="81">
        <v>0</v>
      </c>
      <c r="T78" s="101">
        <v>0</v>
      </c>
      <c r="U78" s="102">
        <v>0</v>
      </c>
      <c r="V78" s="73">
        <f t="shared" si="2"/>
        <v>0</v>
      </c>
      <c r="W78" s="50">
        <f t="shared" si="3"/>
        <v>0</v>
      </c>
    </row>
    <row r="79" spans="1:23" ht="15.75" customHeight="1" x14ac:dyDescent="0.25">
      <c r="A79" s="7">
        <v>5602</v>
      </c>
      <c r="B79" s="48">
        <v>5704</v>
      </c>
      <c r="C79" s="56" t="s">
        <v>154</v>
      </c>
      <c r="D79" s="66">
        <v>0</v>
      </c>
      <c r="E79" s="49">
        <v>0</v>
      </c>
      <c r="F79" s="48">
        <v>0</v>
      </c>
      <c r="G79" s="67">
        <v>0</v>
      </c>
      <c r="H79" s="66">
        <v>0</v>
      </c>
      <c r="I79" s="49">
        <v>0</v>
      </c>
      <c r="J79" s="48">
        <v>0</v>
      </c>
      <c r="K79" s="67">
        <v>0</v>
      </c>
      <c r="L79" s="66">
        <v>0</v>
      </c>
      <c r="M79" s="49">
        <v>0</v>
      </c>
      <c r="N79" s="48">
        <v>0</v>
      </c>
      <c r="O79" s="67">
        <v>0</v>
      </c>
      <c r="P79" s="66">
        <v>0</v>
      </c>
      <c r="Q79" s="49">
        <v>0</v>
      </c>
      <c r="R79" s="48">
        <v>0</v>
      </c>
      <c r="S79" s="81">
        <v>0</v>
      </c>
      <c r="T79" s="101">
        <v>0</v>
      </c>
      <c r="U79" s="102">
        <v>0</v>
      </c>
      <c r="V79" s="73">
        <f t="shared" si="2"/>
        <v>0</v>
      </c>
      <c r="W79" s="50">
        <f t="shared" si="3"/>
        <v>0</v>
      </c>
    </row>
    <row r="80" spans="1:23" ht="15.75" customHeight="1" x14ac:dyDescent="0.25">
      <c r="A80" s="7">
        <v>5603</v>
      </c>
      <c r="B80" s="48">
        <v>5702</v>
      </c>
      <c r="C80" s="56" t="s">
        <v>156</v>
      </c>
      <c r="D80" s="66">
        <v>0</v>
      </c>
      <c r="E80" s="49">
        <v>0</v>
      </c>
      <c r="F80" s="48">
        <v>0</v>
      </c>
      <c r="G80" s="67">
        <v>0</v>
      </c>
      <c r="H80" s="66">
        <v>0</v>
      </c>
      <c r="I80" s="49">
        <v>0</v>
      </c>
      <c r="J80" s="48">
        <v>0</v>
      </c>
      <c r="K80" s="67">
        <v>0</v>
      </c>
      <c r="L80" s="66">
        <v>0</v>
      </c>
      <c r="M80" s="49">
        <v>0</v>
      </c>
      <c r="N80" s="48">
        <v>0</v>
      </c>
      <c r="O80" s="67">
        <v>0</v>
      </c>
      <c r="P80" s="66">
        <v>0</v>
      </c>
      <c r="Q80" s="49">
        <v>0</v>
      </c>
      <c r="R80" s="48">
        <v>0</v>
      </c>
      <c r="S80" s="81">
        <v>0</v>
      </c>
      <c r="T80" s="101">
        <v>0</v>
      </c>
      <c r="U80" s="102">
        <v>0</v>
      </c>
      <c r="V80" s="73">
        <f t="shared" si="2"/>
        <v>0</v>
      </c>
      <c r="W80" s="50">
        <f t="shared" si="3"/>
        <v>0</v>
      </c>
    </row>
    <row r="81" spans="1:23" ht="15.75" customHeight="1" x14ac:dyDescent="0.25">
      <c r="A81" s="7">
        <v>5604</v>
      </c>
      <c r="B81" s="48">
        <v>5705</v>
      </c>
      <c r="C81" s="56" t="s">
        <v>158</v>
      </c>
      <c r="D81" s="66">
        <v>0</v>
      </c>
      <c r="E81" s="49">
        <v>0</v>
      </c>
      <c r="F81" s="48">
        <v>0</v>
      </c>
      <c r="G81" s="67">
        <v>0</v>
      </c>
      <c r="H81" s="66">
        <v>0</v>
      </c>
      <c r="I81" s="49">
        <v>0</v>
      </c>
      <c r="J81" s="48">
        <v>0</v>
      </c>
      <c r="K81" s="67">
        <v>0</v>
      </c>
      <c r="L81" s="66">
        <v>0</v>
      </c>
      <c r="M81" s="49">
        <v>0</v>
      </c>
      <c r="N81" s="48">
        <v>0</v>
      </c>
      <c r="O81" s="67">
        <v>0</v>
      </c>
      <c r="P81" s="66">
        <v>0</v>
      </c>
      <c r="Q81" s="49">
        <v>0</v>
      </c>
      <c r="R81" s="48">
        <v>0</v>
      </c>
      <c r="S81" s="81">
        <v>0</v>
      </c>
      <c r="T81" s="101">
        <v>0</v>
      </c>
      <c r="U81" s="102">
        <v>0</v>
      </c>
      <c r="V81" s="73">
        <f t="shared" si="2"/>
        <v>0</v>
      </c>
      <c r="W81" s="50">
        <f t="shared" si="3"/>
        <v>0</v>
      </c>
    </row>
    <row r="82" spans="1:23" ht="15.75" customHeight="1" x14ac:dyDescent="0.25">
      <c r="A82" s="7">
        <v>5605</v>
      </c>
      <c r="B82" s="48">
        <v>5706</v>
      </c>
      <c r="C82" s="56" t="s">
        <v>732</v>
      </c>
      <c r="D82" s="66">
        <v>0</v>
      </c>
      <c r="E82" s="49">
        <v>0</v>
      </c>
      <c r="F82" s="48">
        <v>0</v>
      </c>
      <c r="G82" s="67">
        <v>0</v>
      </c>
      <c r="H82" s="66">
        <v>0</v>
      </c>
      <c r="I82" s="49">
        <v>0</v>
      </c>
      <c r="J82" s="48">
        <v>0</v>
      </c>
      <c r="K82" s="67">
        <v>0</v>
      </c>
      <c r="L82" s="66">
        <v>0</v>
      </c>
      <c r="M82" s="49">
        <v>0</v>
      </c>
      <c r="N82" s="48">
        <v>0</v>
      </c>
      <c r="O82" s="67">
        <v>0</v>
      </c>
      <c r="P82" s="66">
        <v>0</v>
      </c>
      <c r="Q82" s="49">
        <v>0</v>
      </c>
      <c r="R82" s="48">
        <v>0</v>
      </c>
      <c r="S82" s="81">
        <v>0</v>
      </c>
      <c r="T82" s="101">
        <v>0</v>
      </c>
      <c r="U82" s="102">
        <v>0</v>
      </c>
      <c r="V82" s="73">
        <f t="shared" si="2"/>
        <v>0</v>
      </c>
      <c r="W82" s="50">
        <f t="shared" si="3"/>
        <v>0</v>
      </c>
    </row>
    <row r="83" spans="1:23" ht="15.75" customHeight="1" x14ac:dyDescent="0.25">
      <c r="A83" s="7">
        <v>5606</v>
      </c>
      <c r="B83" s="48">
        <v>5703</v>
      </c>
      <c r="C83" s="56" t="s">
        <v>733</v>
      </c>
      <c r="D83" s="66">
        <v>0</v>
      </c>
      <c r="E83" s="49">
        <v>0</v>
      </c>
      <c r="F83" s="48">
        <v>0</v>
      </c>
      <c r="G83" s="67">
        <v>0</v>
      </c>
      <c r="H83" s="66">
        <v>0</v>
      </c>
      <c r="I83" s="49">
        <v>0</v>
      </c>
      <c r="J83" s="48">
        <v>0</v>
      </c>
      <c r="K83" s="67">
        <v>0</v>
      </c>
      <c r="L83" s="66">
        <v>0</v>
      </c>
      <c r="M83" s="49">
        <v>0</v>
      </c>
      <c r="N83" s="48">
        <v>0</v>
      </c>
      <c r="O83" s="67">
        <v>0</v>
      </c>
      <c r="P83" s="66">
        <v>0</v>
      </c>
      <c r="Q83" s="49">
        <v>0</v>
      </c>
      <c r="R83" s="48">
        <v>0</v>
      </c>
      <c r="S83" s="81">
        <v>0</v>
      </c>
      <c r="T83" s="101">
        <v>0</v>
      </c>
      <c r="U83" s="102">
        <v>0</v>
      </c>
      <c r="V83" s="73">
        <f t="shared" si="2"/>
        <v>0</v>
      </c>
      <c r="W83" s="50">
        <f t="shared" si="3"/>
        <v>0</v>
      </c>
    </row>
    <row r="84" spans="1:23" ht="15.75" customHeight="1" x14ac:dyDescent="0.25">
      <c r="A84" s="7">
        <v>5701</v>
      </c>
      <c r="B84" s="48">
        <v>5301</v>
      </c>
      <c r="C84" s="56" t="s">
        <v>164</v>
      </c>
      <c r="D84" s="66">
        <v>0</v>
      </c>
      <c r="E84" s="49">
        <v>0</v>
      </c>
      <c r="F84" s="48">
        <v>0</v>
      </c>
      <c r="G84" s="67">
        <v>0</v>
      </c>
      <c r="H84" s="66">
        <v>0</v>
      </c>
      <c r="I84" s="49">
        <v>0</v>
      </c>
      <c r="J84" s="48">
        <v>0</v>
      </c>
      <c r="K84" s="67">
        <v>0</v>
      </c>
      <c r="L84" s="66">
        <v>0</v>
      </c>
      <c r="M84" s="49">
        <v>0</v>
      </c>
      <c r="N84" s="48">
        <v>0</v>
      </c>
      <c r="O84" s="67">
        <v>0</v>
      </c>
      <c r="P84" s="66">
        <v>0</v>
      </c>
      <c r="Q84" s="49">
        <v>0</v>
      </c>
      <c r="R84" s="48">
        <v>0</v>
      </c>
      <c r="S84" s="81">
        <v>0</v>
      </c>
      <c r="T84" s="101">
        <v>0</v>
      </c>
      <c r="U84" s="102">
        <v>0</v>
      </c>
      <c r="V84" s="73">
        <f t="shared" si="2"/>
        <v>0</v>
      </c>
      <c r="W84" s="50">
        <f t="shared" si="3"/>
        <v>0</v>
      </c>
    </row>
    <row r="85" spans="1:23" ht="15.75" customHeight="1" x14ac:dyDescent="0.25">
      <c r="A85" s="7">
        <v>5702</v>
      </c>
      <c r="B85" s="48">
        <v>5302</v>
      </c>
      <c r="C85" s="56" t="s">
        <v>166</v>
      </c>
      <c r="D85" s="66">
        <v>0</v>
      </c>
      <c r="E85" s="49">
        <v>0</v>
      </c>
      <c r="F85" s="48">
        <v>0</v>
      </c>
      <c r="G85" s="67">
        <v>0</v>
      </c>
      <c r="H85" s="66">
        <v>1</v>
      </c>
      <c r="I85" s="49">
        <v>81196</v>
      </c>
      <c r="J85" s="48">
        <v>0</v>
      </c>
      <c r="K85" s="67">
        <v>0</v>
      </c>
      <c r="L85" s="66">
        <v>0</v>
      </c>
      <c r="M85" s="49">
        <v>0</v>
      </c>
      <c r="N85" s="48">
        <v>0</v>
      </c>
      <c r="O85" s="67">
        <v>0</v>
      </c>
      <c r="P85" s="66">
        <v>0</v>
      </c>
      <c r="Q85" s="49">
        <v>0</v>
      </c>
      <c r="R85" s="48">
        <v>0</v>
      </c>
      <c r="S85" s="81">
        <v>0</v>
      </c>
      <c r="T85" s="101">
        <v>0</v>
      </c>
      <c r="U85" s="102">
        <v>0</v>
      </c>
      <c r="V85" s="73">
        <f t="shared" si="2"/>
        <v>1</v>
      </c>
      <c r="W85" s="50">
        <f t="shared" si="3"/>
        <v>81196</v>
      </c>
    </row>
    <row r="86" spans="1:23" ht="15.75" customHeight="1" x14ac:dyDescent="0.25">
      <c r="A86" s="7">
        <v>5703</v>
      </c>
      <c r="B86" s="48">
        <v>5304</v>
      </c>
      <c r="C86" s="56" t="s">
        <v>168</v>
      </c>
      <c r="D86" s="66">
        <v>0</v>
      </c>
      <c r="E86" s="49">
        <v>0</v>
      </c>
      <c r="F86" s="48">
        <v>0</v>
      </c>
      <c r="G86" s="67">
        <v>0</v>
      </c>
      <c r="H86" s="66">
        <v>0</v>
      </c>
      <c r="I86" s="49">
        <v>0</v>
      </c>
      <c r="J86" s="48">
        <v>0</v>
      </c>
      <c r="K86" s="67">
        <v>0</v>
      </c>
      <c r="L86" s="66">
        <v>0</v>
      </c>
      <c r="M86" s="49">
        <v>0</v>
      </c>
      <c r="N86" s="48">
        <v>0</v>
      </c>
      <c r="O86" s="67">
        <v>0</v>
      </c>
      <c r="P86" s="66">
        <v>0</v>
      </c>
      <c r="Q86" s="49">
        <v>0</v>
      </c>
      <c r="R86" s="48">
        <v>0</v>
      </c>
      <c r="S86" s="81">
        <v>0</v>
      </c>
      <c r="T86" s="101">
        <v>0</v>
      </c>
      <c r="U86" s="102">
        <v>0</v>
      </c>
      <c r="V86" s="73">
        <f t="shared" si="2"/>
        <v>0</v>
      </c>
      <c r="W86" s="50">
        <f t="shared" si="3"/>
        <v>0</v>
      </c>
    </row>
    <row r="87" spans="1:23" ht="15.75" customHeight="1" x14ac:dyDescent="0.25">
      <c r="A87" s="7">
        <v>5704</v>
      </c>
      <c r="B87" s="48">
        <v>5303</v>
      </c>
      <c r="C87" s="56" t="s">
        <v>170</v>
      </c>
      <c r="D87" s="66">
        <v>0</v>
      </c>
      <c r="E87" s="49">
        <v>0</v>
      </c>
      <c r="F87" s="48">
        <v>0</v>
      </c>
      <c r="G87" s="67">
        <v>0</v>
      </c>
      <c r="H87" s="66">
        <v>0</v>
      </c>
      <c r="I87" s="49">
        <v>0</v>
      </c>
      <c r="J87" s="48">
        <v>0</v>
      </c>
      <c r="K87" s="67">
        <v>0</v>
      </c>
      <c r="L87" s="66">
        <v>0</v>
      </c>
      <c r="M87" s="49">
        <v>0</v>
      </c>
      <c r="N87" s="48">
        <v>0</v>
      </c>
      <c r="O87" s="67">
        <v>0</v>
      </c>
      <c r="P87" s="66">
        <v>0</v>
      </c>
      <c r="Q87" s="49">
        <v>0</v>
      </c>
      <c r="R87" s="48">
        <v>0</v>
      </c>
      <c r="S87" s="81">
        <v>0</v>
      </c>
      <c r="T87" s="101">
        <v>0</v>
      </c>
      <c r="U87" s="102">
        <v>0</v>
      </c>
      <c r="V87" s="73">
        <f t="shared" si="2"/>
        <v>0</v>
      </c>
      <c r="W87" s="50">
        <f t="shared" si="3"/>
        <v>0</v>
      </c>
    </row>
    <row r="88" spans="1:23" ht="15.75" customHeight="1" x14ac:dyDescent="0.25">
      <c r="A88" s="7">
        <v>6101</v>
      </c>
      <c r="B88" s="48">
        <v>6101</v>
      </c>
      <c r="C88" s="56" t="s">
        <v>173</v>
      </c>
      <c r="D88" s="66">
        <v>0</v>
      </c>
      <c r="E88" s="49">
        <v>0</v>
      </c>
      <c r="F88" s="48">
        <v>0</v>
      </c>
      <c r="G88" s="67">
        <v>0</v>
      </c>
      <c r="H88" s="66">
        <v>0</v>
      </c>
      <c r="I88" s="49">
        <v>0</v>
      </c>
      <c r="J88" s="48">
        <v>0</v>
      </c>
      <c r="K88" s="67">
        <v>0</v>
      </c>
      <c r="L88" s="66">
        <v>0</v>
      </c>
      <c r="M88" s="49">
        <v>0</v>
      </c>
      <c r="N88" s="48">
        <v>0</v>
      </c>
      <c r="O88" s="67">
        <v>0</v>
      </c>
      <c r="P88" s="66">
        <v>0</v>
      </c>
      <c r="Q88" s="49">
        <v>0</v>
      </c>
      <c r="R88" s="48">
        <v>0</v>
      </c>
      <c r="S88" s="81">
        <v>0</v>
      </c>
      <c r="T88" s="101">
        <v>0</v>
      </c>
      <c r="U88" s="102">
        <v>0</v>
      </c>
      <c r="V88" s="73">
        <f t="shared" si="2"/>
        <v>0</v>
      </c>
      <c r="W88" s="50">
        <f t="shared" si="3"/>
        <v>0</v>
      </c>
    </row>
    <row r="89" spans="1:23" ht="15.75" customHeight="1" x14ac:dyDescent="0.25">
      <c r="A89" s="7">
        <v>6102</v>
      </c>
      <c r="B89" s="48">
        <v>6108</v>
      </c>
      <c r="C89" s="56" t="s">
        <v>734</v>
      </c>
      <c r="D89" s="66">
        <v>0</v>
      </c>
      <c r="E89" s="49">
        <v>0</v>
      </c>
      <c r="F89" s="48">
        <v>0</v>
      </c>
      <c r="G89" s="67">
        <v>0</v>
      </c>
      <c r="H89" s="66">
        <v>0</v>
      </c>
      <c r="I89" s="49">
        <v>0</v>
      </c>
      <c r="J89" s="48">
        <v>0</v>
      </c>
      <c r="K89" s="67">
        <v>0</v>
      </c>
      <c r="L89" s="66">
        <v>0</v>
      </c>
      <c r="M89" s="49">
        <v>0</v>
      </c>
      <c r="N89" s="48">
        <v>0</v>
      </c>
      <c r="O89" s="67">
        <v>0</v>
      </c>
      <c r="P89" s="66">
        <v>0</v>
      </c>
      <c r="Q89" s="49">
        <v>0</v>
      </c>
      <c r="R89" s="48">
        <v>0</v>
      </c>
      <c r="S89" s="81">
        <v>0</v>
      </c>
      <c r="T89" s="101">
        <v>0</v>
      </c>
      <c r="U89" s="102">
        <v>0</v>
      </c>
      <c r="V89" s="73">
        <f t="shared" si="2"/>
        <v>0</v>
      </c>
      <c r="W89" s="50">
        <f t="shared" si="3"/>
        <v>0</v>
      </c>
    </row>
    <row r="90" spans="1:23" ht="15.75" customHeight="1" x14ac:dyDescent="0.25">
      <c r="A90" s="7">
        <v>6103</v>
      </c>
      <c r="B90" s="48">
        <v>6106</v>
      </c>
      <c r="C90" s="56" t="s">
        <v>177</v>
      </c>
      <c r="D90" s="66">
        <v>0</v>
      </c>
      <c r="E90" s="49">
        <v>0</v>
      </c>
      <c r="F90" s="48">
        <v>0</v>
      </c>
      <c r="G90" s="67">
        <v>0</v>
      </c>
      <c r="H90" s="66">
        <v>0</v>
      </c>
      <c r="I90" s="49">
        <v>0</v>
      </c>
      <c r="J90" s="48">
        <v>0</v>
      </c>
      <c r="K90" s="67">
        <v>0</v>
      </c>
      <c r="L90" s="66">
        <v>0</v>
      </c>
      <c r="M90" s="49">
        <v>0</v>
      </c>
      <c r="N90" s="48">
        <v>0</v>
      </c>
      <c r="O90" s="67">
        <v>0</v>
      </c>
      <c r="P90" s="66">
        <v>0</v>
      </c>
      <c r="Q90" s="49">
        <v>0</v>
      </c>
      <c r="R90" s="48">
        <v>0</v>
      </c>
      <c r="S90" s="81">
        <v>0</v>
      </c>
      <c r="T90" s="101">
        <v>0</v>
      </c>
      <c r="U90" s="102">
        <v>0</v>
      </c>
      <c r="V90" s="73">
        <f t="shared" si="2"/>
        <v>0</v>
      </c>
      <c r="W90" s="50">
        <f t="shared" si="3"/>
        <v>0</v>
      </c>
    </row>
    <row r="91" spans="1:23" ht="15.75" customHeight="1" x14ac:dyDescent="0.25">
      <c r="A91" s="7">
        <v>6104</v>
      </c>
      <c r="B91" s="48">
        <v>6110</v>
      </c>
      <c r="C91" s="56" t="s">
        <v>735</v>
      </c>
      <c r="D91" s="66">
        <v>0</v>
      </c>
      <c r="E91" s="49">
        <v>0</v>
      </c>
      <c r="F91" s="48">
        <v>0</v>
      </c>
      <c r="G91" s="67">
        <v>0</v>
      </c>
      <c r="H91" s="66">
        <v>0</v>
      </c>
      <c r="I91" s="49">
        <v>0</v>
      </c>
      <c r="J91" s="48">
        <v>0</v>
      </c>
      <c r="K91" s="67">
        <v>0</v>
      </c>
      <c r="L91" s="66">
        <v>0</v>
      </c>
      <c r="M91" s="49">
        <v>0</v>
      </c>
      <c r="N91" s="48">
        <v>0</v>
      </c>
      <c r="O91" s="67">
        <v>0</v>
      </c>
      <c r="P91" s="66">
        <v>0</v>
      </c>
      <c r="Q91" s="49">
        <v>0</v>
      </c>
      <c r="R91" s="48">
        <v>0</v>
      </c>
      <c r="S91" s="81">
        <v>0</v>
      </c>
      <c r="T91" s="101">
        <v>0</v>
      </c>
      <c r="U91" s="102">
        <v>0</v>
      </c>
      <c r="V91" s="73">
        <f t="shared" si="2"/>
        <v>0</v>
      </c>
      <c r="W91" s="50">
        <f t="shared" si="3"/>
        <v>0</v>
      </c>
    </row>
    <row r="92" spans="1:23" ht="15.75" customHeight="1" x14ac:dyDescent="0.25">
      <c r="A92" s="7">
        <v>6105</v>
      </c>
      <c r="B92" s="48">
        <v>6105</v>
      </c>
      <c r="C92" s="56" t="s">
        <v>181</v>
      </c>
      <c r="D92" s="66">
        <v>0</v>
      </c>
      <c r="E92" s="49">
        <v>0</v>
      </c>
      <c r="F92" s="48">
        <v>0</v>
      </c>
      <c r="G92" s="67">
        <v>0</v>
      </c>
      <c r="H92" s="66">
        <v>0</v>
      </c>
      <c r="I92" s="49">
        <v>0</v>
      </c>
      <c r="J92" s="48">
        <v>0</v>
      </c>
      <c r="K92" s="67">
        <v>0</v>
      </c>
      <c r="L92" s="66">
        <v>0</v>
      </c>
      <c r="M92" s="49">
        <v>0</v>
      </c>
      <c r="N92" s="48">
        <v>0</v>
      </c>
      <c r="O92" s="67">
        <v>0</v>
      </c>
      <c r="P92" s="66">
        <v>0</v>
      </c>
      <c r="Q92" s="49">
        <v>0</v>
      </c>
      <c r="R92" s="48">
        <v>0</v>
      </c>
      <c r="S92" s="81">
        <v>0</v>
      </c>
      <c r="T92" s="101">
        <v>0</v>
      </c>
      <c r="U92" s="102">
        <v>0</v>
      </c>
      <c r="V92" s="73">
        <f t="shared" si="2"/>
        <v>0</v>
      </c>
      <c r="W92" s="50">
        <f t="shared" si="3"/>
        <v>0</v>
      </c>
    </row>
    <row r="93" spans="1:23" ht="15.75" customHeight="1" x14ac:dyDescent="0.25">
      <c r="A93" s="7">
        <v>6106</v>
      </c>
      <c r="B93" s="48">
        <v>6104</v>
      </c>
      <c r="C93" s="56" t="s">
        <v>183</v>
      </c>
      <c r="D93" s="66">
        <v>0</v>
      </c>
      <c r="E93" s="49">
        <v>0</v>
      </c>
      <c r="F93" s="48">
        <v>0</v>
      </c>
      <c r="G93" s="67">
        <v>0</v>
      </c>
      <c r="H93" s="66">
        <v>0</v>
      </c>
      <c r="I93" s="49">
        <v>0</v>
      </c>
      <c r="J93" s="48">
        <v>0</v>
      </c>
      <c r="K93" s="67">
        <v>0</v>
      </c>
      <c r="L93" s="66">
        <v>0</v>
      </c>
      <c r="M93" s="49">
        <v>0</v>
      </c>
      <c r="N93" s="48">
        <v>0</v>
      </c>
      <c r="O93" s="67">
        <v>0</v>
      </c>
      <c r="P93" s="66">
        <v>0</v>
      </c>
      <c r="Q93" s="49">
        <v>0</v>
      </c>
      <c r="R93" s="48">
        <v>0</v>
      </c>
      <c r="S93" s="81">
        <v>0</v>
      </c>
      <c r="T93" s="101">
        <v>0</v>
      </c>
      <c r="U93" s="102">
        <v>0</v>
      </c>
      <c r="V93" s="73">
        <f t="shared" si="2"/>
        <v>0</v>
      </c>
      <c r="W93" s="50">
        <f t="shared" si="3"/>
        <v>0</v>
      </c>
    </row>
    <row r="94" spans="1:23" ht="15.75" customHeight="1" x14ac:dyDescent="0.25">
      <c r="A94" s="7">
        <v>6107</v>
      </c>
      <c r="B94" s="48">
        <v>6102</v>
      </c>
      <c r="C94" s="56" t="s">
        <v>185</v>
      </c>
      <c r="D94" s="66">
        <v>0</v>
      </c>
      <c r="E94" s="49">
        <v>0</v>
      </c>
      <c r="F94" s="48">
        <v>0</v>
      </c>
      <c r="G94" s="67">
        <v>0</v>
      </c>
      <c r="H94" s="66">
        <v>0</v>
      </c>
      <c r="I94" s="49">
        <v>0</v>
      </c>
      <c r="J94" s="48">
        <v>0</v>
      </c>
      <c r="K94" s="67">
        <v>0</v>
      </c>
      <c r="L94" s="66">
        <v>0</v>
      </c>
      <c r="M94" s="49">
        <v>0</v>
      </c>
      <c r="N94" s="48">
        <v>0</v>
      </c>
      <c r="O94" s="67">
        <v>0</v>
      </c>
      <c r="P94" s="66">
        <v>0</v>
      </c>
      <c r="Q94" s="49">
        <v>0</v>
      </c>
      <c r="R94" s="48">
        <v>0</v>
      </c>
      <c r="S94" s="81">
        <v>0</v>
      </c>
      <c r="T94" s="101">
        <v>0</v>
      </c>
      <c r="U94" s="102">
        <v>0</v>
      </c>
      <c r="V94" s="73">
        <f t="shared" si="2"/>
        <v>0</v>
      </c>
      <c r="W94" s="50">
        <f t="shared" si="3"/>
        <v>0</v>
      </c>
    </row>
    <row r="95" spans="1:23" ht="15.75" customHeight="1" x14ac:dyDescent="0.25">
      <c r="A95" s="7">
        <v>6108</v>
      </c>
      <c r="B95" s="48">
        <v>6112</v>
      </c>
      <c r="C95" s="56" t="s">
        <v>187</v>
      </c>
      <c r="D95" s="66">
        <v>0</v>
      </c>
      <c r="E95" s="49">
        <v>0</v>
      </c>
      <c r="F95" s="48">
        <v>0</v>
      </c>
      <c r="G95" s="67">
        <v>0</v>
      </c>
      <c r="H95" s="66">
        <v>0</v>
      </c>
      <c r="I95" s="49">
        <v>0</v>
      </c>
      <c r="J95" s="48">
        <v>0</v>
      </c>
      <c r="K95" s="67">
        <v>0</v>
      </c>
      <c r="L95" s="66">
        <v>0</v>
      </c>
      <c r="M95" s="49">
        <v>0</v>
      </c>
      <c r="N95" s="48">
        <v>0</v>
      </c>
      <c r="O95" s="67">
        <v>0</v>
      </c>
      <c r="P95" s="66">
        <v>0</v>
      </c>
      <c r="Q95" s="49">
        <v>0</v>
      </c>
      <c r="R95" s="48">
        <v>0</v>
      </c>
      <c r="S95" s="81">
        <v>0</v>
      </c>
      <c r="T95" s="101">
        <v>0</v>
      </c>
      <c r="U95" s="102">
        <v>0</v>
      </c>
      <c r="V95" s="73">
        <f t="shared" si="2"/>
        <v>0</v>
      </c>
      <c r="W95" s="50">
        <f t="shared" si="3"/>
        <v>0</v>
      </c>
    </row>
    <row r="96" spans="1:23" ht="15.75" customHeight="1" x14ac:dyDescent="0.25">
      <c r="A96" s="7">
        <v>6109</v>
      </c>
      <c r="B96" s="48">
        <v>6107</v>
      </c>
      <c r="C96" s="56" t="s">
        <v>189</v>
      </c>
      <c r="D96" s="66">
        <v>0</v>
      </c>
      <c r="E96" s="49">
        <v>0</v>
      </c>
      <c r="F96" s="48">
        <v>0</v>
      </c>
      <c r="G96" s="67">
        <v>0</v>
      </c>
      <c r="H96" s="66">
        <v>0</v>
      </c>
      <c r="I96" s="49">
        <v>0</v>
      </c>
      <c r="J96" s="48">
        <v>0</v>
      </c>
      <c r="K96" s="67">
        <v>0</v>
      </c>
      <c r="L96" s="66">
        <v>0</v>
      </c>
      <c r="M96" s="49">
        <v>0</v>
      </c>
      <c r="N96" s="48">
        <v>0</v>
      </c>
      <c r="O96" s="67">
        <v>0</v>
      </c>
      <c r="P96" s="66">
        <v>0</v>
      </c>
      <c r="Q96" s="49">
        <v>0</v>
      </c>
      <c r="R96" s="48">
        <v>0</v>
      </c>
      <c r="S96" s="81">
        <v>0</v>
      </c>
      <c r="T96" s="101">
        <v>0</v>
      </c>
      <c r="U96" s="102">
        <v>0</v>
      </c>
      <c r="V96" s="73">
        <f t="shared" si="2"/>
        <v>0</v>
      </c>
      <c r="W96" s="50">
        <f t="shared" si="3"/>
        <v>0</v>
      </c>
    </row>
    <row r="97" spans="1:23" ht="15.75" customHeight="1" x14ac:dyDescent="0.25">
      <c r="A97" s="7">
        <v>6110</v>
      </c>
      <c r="B97" s="48">
        <v>6117</v>
      </c>
      <c r="C97" s="56" t="s">
        <v>191</v>
      </c>
      <c r="D97" s="66">
        <v>0</v>
      </c>
      <c r="E97" s="49">
        <v>0</v>
      </c>
      <c r="F97" s="48">
        <v>0</v>
      </c>
      <c r="G97" s="67">
        <v>0</v>
      </c>
      <c r="H97" s="66">
        <v>0</v>
      </c>
      <c r="I97" s="49">
        <v>0</v>
      </c>
      <c r="J97" s="48">
        <v>0</v>
      </c>
      <c r="K97" s="67">
        <v>0</v>
      </c>
      <c r="L97" s="66">
        <v>0</v>
      </c>
      <c r="M97" s="49">
        <v>0</v>
      </c>
      <c r="N97" s="48">
        <v>0</v>
      </c>
      <c r="O97" s="67">
        <v>0</v>
      </c>
      <c r="P97" s="66">
        <v>0</v>
      </c>
      <c r="Q97" s="49">
        <v>0</v>
      </c>
      <c r="R97" s="48">
        <v>0</v>
      </c>
      <c r="S97" s="81">
        <v>0</v>
      </c>
      <c r="T97" s="101">
        <v>0</v>
      </c>
      <c r="U97" s="102">
        <v>0</v>
      </c>
      <c r="V97" s="73">
        <f t="shared" si="2"/>
        <v>0</v>
      </c>
      <c r="W97" s="50">
        <f t="shared" si="3"/>
        <v>0</v>
      </c>
    </row>
    <row r="98" spans="1:23" ht="15.75" customHeight="1" x14ac:dyDescent="0.25">
      <c r="A98" s="7">
        <v>6111</v>
      </c>
      <c r="B98" s="48">
        <v>6113</v>
      </c>
      <c r="C98" s="56" t="s">
        <v>193</v>
      </c>
      <c r="D98" s="66">
        <v>0</v>
      </c>
      <c r="E98" s="49">
        <v>0</v>
      </c>
      <c r="F98" s="48">
        <v>0</v>
      </c>
      <c r="G98" s="67">
        <v>0</v>
      </c>
      <c r="H98" s="66">
        <v>0</v>
      </c>
      <c r="I98" s="49">
        <v>0</v>
      </c>
      <c r="J98" s="48">
        <v>0</v>
      </c>
      <c r="K98" s="67">
        <v>0</v>
      </c>
      <c r="L98" s="66">
        <v>0</v>
      </c>
      <c r="M98" s="49">
        <v>0</v>
      </c>
      <c r="N98" s="48">
        <v>0</v>
      </c>
      <c r="O98" s="67">
        <v>0</v>
      </c>
      <c r="P98" s="66">
        <v>0</v>
      </c>
      <c r="Q98" s="49">
        <v>0</v>
      </c>
      <c r="R98" s="48">
        <v>0</v>
      </c>
      <c r="S98" s="81">
        <v>0</v>
      </c>
      <c r="T98" s="101">
        <v>0</v>
      </c>
      <c r="U98" s="102">
        <v>0</v>
      </c>
      <c r="V98" s="73">
        <f t="shared" si="2"/>
        <v>0</v>
      </c>
      <c r="W98" s="50">
        <f t="shared" si="3"/>
        <v>0</v>
      </c>
    </row>
    <row r="99" spans="1:23" ht="15.75" customHeight="1" x14ac:dyDescent="0.25">
      <c r="A99" s="7">
        <v>6112</v>
      </c>
      <c r="B99" s="48">
        <v>6115</v>
      </c>
      <c r="C99" s="56" t="s">
        <v>195</v>
      </c>
      <c r="D99" s="66">
        <v>0</v>
      </c>
      <c r="E99" s="49">
        <v>0</v>
      </c>
      <c r="F99" s="48">
        <v>0</v>
      </c>
      <c r="G99" s="67">
        <v>0</v>
      </c>
      <c r="H99" s="66">
        <v>0</v>
      </c>
      <c r="I99" s="49">
        <v>0</v>
      </c>
      <c r="J99" s="48">
        <v>0</v>
      </c>
      <c r="K99" s="67">
        <v>0</v>
      </c>
      <c r="L99" s="66">
        <v>0</v>
      </c>
      <c r="M99" s="49">
        <v>0</v>
      </c>
      <c r="N99" s="48">
        <v>0</v>
      </c>
      <c r="O99" s="67">
        <v>0</v>
      </c>
      <c r="P99" s="66">
        <v>0</v>
      </c>
      <c r="Q99" s="49">
        <v>0</v>
      </c>
      <c r="R99" s="48">
        <v>0</v>
      </c>
      <c r="S99" s="81">
        <v>0</v>
      </c>
      <c r="T99" s="101">
        <v>0</v>
      </c>
      <c r="U99" s="102">
        <v>0</v>
      </c>
      <c r="V99" s="73">
        <f t="shared" si="2"/>
        <v>0</v>
      </c>
      <c r="W99" s="50">
        <f t="shared" si="3"/>
        <v>0</v>
      </c>
    </row>
    <row r="100" spans="1:23" ht="15.75" customHeight="1" x14ac:dyDescent="0.25">
      <c r="A100" s="7">
        <v>6113</v>
      </c>
      <c r="B100" s="48">
        <v>6116</v>
      </c>
      <c r="C100" s="56" t="s">
        <v>197</v>
      </c>
      <c r="D100" s="66">
        <v>0</v>
      </c>
      <c r="E100" s="49">
        <v>0</v>
      </c>
      <c r="F100" s="48">
        <v>0</v>
      </c>
      <c r="G100" s="67">
        <v>0</v>
      </c>
      <c r="H100" s="66">
        <v>0</v>
      </c>
      <c r="I100" s="49">
        <v>0</v>
      </c>
      <c r="J100" s="48">
        <v>0</v>
      </c>
      <c r="K100" s="67">
        <v>0</v>
      </c>
      <c r="L100" s="66">
        <v>0</v>
      </c>
      <c r="M100" s="49">
        <v>0</v>
      </c>
      <c r="N100" s="48">
        <v>0</v>
      </c>
      <c r="O100" s="67">
        <v>0</v>
      </c>
      <c r="P100" s="66">
        <v>0</v>
      </c>
      <c r="Q100" s="49">
        <v>0</v>
      </c>
      <c r="R100" s="48">
        <v>0</v>
      </c>
      <c r="S100" s="81">
        <v>0</v>
      </c>
      <c r="T100" s="101">
        <v>0</v>
      </c>
      <c r="U100" s="102">
        <v>0</v>
      </c>
      <c r="V100" s="73">
        <f t="shared" si="2"/>
        <v>0</v>
      </c>
      <c r="W100" s="50">
        <f t="shared" si="3"/>
        <v>0</v>
      </c>
    </row>
    <row r="101" spans="1:23" ht="15.75" customHeight="1" x14ac:dyDescent="0.25">
      <c r="A101" s="7">
        <v>6114</v>
      </c>
      <c r="B101" s="48">
        <v>6111</v>
      </c>
      <c r="C101" s="56" t="s">
        <v>199</v>
      </c>
      <c r="D101" s="66">
        <v>0</v>
      </c>
      <c r="E101" s="49">
        <v>0</v>
      </c>
      <c r="F101" s="48">
        <v>0</v>
      </c>
      <c r="G101" s="67">
        <v>0</v>
      </c>
      <c r="H101" s="66">
        <v>0</v>
      </c>
      <c r="I101" s="49">
        <v>0</v>
      </c>
      <c r="J101" s="48">
        <v>0</v>
      </c>
      <c r="K101" s="67">
        <v>0</v>
      </c>
      <c r="L101" s="66">
        <v>0</v>
      </c>
      <c r="M101" s="49">
        <v>0</v>
      </c>
      <c r="N101" s="48">
        <v>0</v>
      </c>
      <c r="O101" s="67">
        <v>0</v>
      </c>
      <c r="P101" s="66">
        <v>0</v>
      </c>
      <c r="Q101" s="49">
        <v>0</v>
      </c>
      <c r="R101" s="48">
        <v>0</v>
      </c>
      <c r="S101" s="81">
        <v>0</v>
      </c>
      <c r="T101" s="101">
        <v>0</v>
      </c>
      <c r="U101" s="102">
        <v>0</v>
      </c>
      <c r="V101" s="73">
        <f t="shared" si="2"/>
        <v>0</v>
      </c>
      <c r="W101" s="50">
        <f t="shared" si="3"/>
        <v>0</v>
      </c>
    </row>
    <row r="102" spans="1:23" ht="15.75" customHeight="1" x14ac:dyDescent="0.25">
      <c r="A102" s="7">
        <v>6115</v>
      </c>
      <c r="B102" s="48">
        <v>6109</v>
      </c>
      <c r="C102" s="56" t="s">
        <v>201</v>
      </c>
      <c r="D102" s="66">
        <v>0</v>
      </c>
      <c r="E102" s="49">
        <v>0</v>
      </c>
      <c r="F102" s="48">
        <v>0</v>
      </c>
      <c r="G102" s="67">
        <v>0</v>
      </c>
      <c r="H102" s="66">
        <v>0</v>
      </c>
      <c r="I102" s="49">
        <v>0</v>
      </c>
      <c r="J102" s="48">
        <v>0</v>
      </c>
      <c r="K102" s="67">
        <v>0</v>
      </c>
      <c r="L102" s="66">
        <v>0</v>
      </c>
      <c r="M102" s="49">
        <v>0</v>
      </c>
      <c r="N102" s="48">
        <v>0</v>
      </c>
      <c r="O102" s="67">
        <v>0</v>
      </c>
      <c r="P102" s="66">
        <v>0</v>
      </c>
      <c r="Q102" s="49">
        <v>0</v>
      </c>
      <c r="R102" s="48">
        <v>0</v>
      </c>
      <c r="S102" s="81">
        <v>0</v>
      </c>
      <c r="T102" s="101">
        <v>0</v>
      </c>
      <c r="U102" s="102">
        <v>0</v>
      </c>
      <c r="V102" s="73">
        <f t="shared" si="2"/>
        <v>0</v>
      </c>
      <c r="W102" s="50">
        <f t="shared" si="3"/>
        <v>0</v>
      </c>
    </row>
    <row r="103" spans="1:23" ht="15.75" customHeight="1" x14ac:dyDescent="0.25">
      <c r="A103" s="7">
        <v>6116</v>
      </c>
      <c r="B103" s="48">
        <v>6103</v>
      </c>
      <c r="C103" s="56" t="s">
        <v>203</v>
      </c>
      <c r="D103" s="66">
        <v>0</v>
      </c>
      <c r="E103" s="49">
        <v>0</v>
      </c>
      <c r="F103" s="48">
        <v>0</v>
      </c>
      <c r="G103" s="67">
        <v>0</v>
      </c>
      <c r="H103" s="66">
        <v>0</v>
      </c>
      <c r="I103" s="49">
        <v>0</v>
      </c>
      <c r="J103" s="48">
        <v>0</v>
      </c>
      <c r="K103" s="67">
        <v>0</v>
      </c>
      <c r="L103" s="66">
        <v>0</v>
      </c>
      <c r="M103" s="49">
        <v>0</v>
      </c>
      <c r="N103" s="48">
        <v>0</v>
      </c>
      <c r="O103" s="67">
        <v>0</v>
      </c>
      <c r="P103" s="66">
        <v>0</v>
      </c>
      <c r="Q103" s="49">
        <v>0</v>
      </c>
      <c r="R103" s="48">
        <v>0</v>
      </c>
      <c r="S103" s="81">
        <v>0</v>
      </c>
      <c r="T103" s="101">
        <v>0</v>
      </c>
      <c r="U103" s="102">
        <v>0</v>
      </c>
      <c r="V103" s="73">
        <f t="shared" si="2"/>
        <v>0</v>
      </c>
      <c r="W103" s="50">
        <f t="shared" si="3"/>
        <v>0</v>
      </c>
    </row>
    <row r="104" spans="1:23" ht="15.75" customHeight="1" x14ac:dyDescent="0.25">
      <c r="A104" s="7">
        <v>6117</v>
      </c>
      <c r="B104" s="48">
        <v>6114</v>
      </c>
      <c r="C104" s="56" t="s">
        <v>205</v>
      </c>
      <c r="D104" s="66">
        <v>0</v>
      </c>
      <c r="E104" s="49">
        <v>0</v>
      </c>
      <c r="F104" s="48">
        <v>0</v>
      </c>
      <c r="G104" s="67">
        <v>0</v>
      </c>
      <c r="H104" s="66">
        <v>0</v>
      </c>
      <c r="I104" s="49">
        <v>0</v>
      </c>
      <c r="J104" s="48">
        <v>0</v>
      </c>
      <c r="K104" s="67">
        <v>0</v>
      </c>
      <c r="L104" s="66">
        <v>0</v>
      </c>
      <c r="M104" s="49">
        <v>0</v>
      </c>
      <c r="N104" s="48">
        <v>0</v>
      </c>
      <c r="O104" s="67">
        <v>0</v>
      </c>
      <c r="P104" s="66">
        <v>0</v>
      </c>
      <c r="Q104" s="49">
        <v>0</v>
      </c>
      <c r="R104" s="48">
        <v>0</v>
      </c>
      <c r="S104" s="81">
        <v>0</v>
      </c>
      <c r="T104" s="101">
        <v>0</v>
      </c>
      <c r="U104" s="102">
        <v>0</v>
      </c>
      <c r="V104" s="73">
        <f t="shared" si="2"/>
        <v>0</v>
      </c>
      <c r="W104" s="50">
        <f t="shared" si="3"/>
        <v>0</v>
      </c>
    </row>
    <row r="105" spans="1:23" ht="15.75" customHeight="1" x14ac:dyDescent="0.25">
      <c r="A105" s="7">
        <v>6201</v>
      </c>
      <c r="B105" s="48">
        <v>6301</v>
      </c>
      <c r="C105" s="56" t="s">
        <v>207</v>
      </c>
      <c r="D105" s="66">
        <v>0</v>
      </c>
      <c r="E105" s="49">
        <v>0</v>
      </c>
      <c r="F105" s="48">
        <v>0</v>
      </c>
      <c r="G105" s="67">
        <v>0</v>
      </c>
      <c r="H105" s="66">
        <v>0</v>
      </c>
      <c r="I105" s="49">
        <v>0</v>
      </c>
      <c r="J105" s="48">
        <v>0</v>
      </c>
      <c r="K105" s="67">
        <v>0</v>
      </c>
      <c r="L105" s="66">
        <v>0</v>
      </c>
      <c r="M105" s="49">
        <v>0</v>
      </c>
      <c r="N105" s="48">
        <v>0</v>
      </c>
      <c r="O105" s="67">
        <v>0</v>
      </c>
      <c r="P105" s="66">
        <v>0</v>
      </c>
      <c r="Q105" s="49">
        <v>0</v>
      </c>
      <c r="R105" s="48">
        <v>0</v>
      </c>
      <c r="S105" s="81">
        <v>0</v>
      </c>
      <c r="T105" s="101">
        <v>0</v>
      </c>
      <c r="U105" s="102">
        <v>0</v>
      </c>
      <c r="V105" s="73">
        <f t="shared" si="2"/>
        <v>0</v>
      </c>
      <c r="W105" s="50">
        <f t="shared" si="3"/>
        <v>0</v>
      </c>
    </row>
    <row r="106" spans="1:23" ht="15.75" customHeight="1" x14ac:dyDescent="0.25">
      <c r="A106" s="7">
        <v>6202</v>
      </c>
      <c r="B106" s="48">
        <v>6303</v>
      </c>
      <c r="C106" s="56" t="s">
        <v>209</v>
      </c>
      <c r="D106" s="66">
        <v>0</v>
      </c>
      <c r="E106" s="49">
        <v>0</v>
      </c>
      <c r="F106" s="48">
        <v>0</v>
      </c>
      <c r="G106" s="67">
        <v>0</v>
      </c>
      <c r="H106" s="66">
        <v>0</v>
      </c>
      <c r="I106" s="49">
        <v>0</v>
      </c>
      <c r="J106" s="48">
        <v>0</v>
      </c>
      <c r="K106" s="67">
        <v>0</v>
      </c>
      <c r="L106" s="66">
        <v>0</v>
      </c>
      <c r="M106" s="49">
        <v>0</v>
      </c>
      <c r="N106" s="48">
        <v>0</v>
      </c>
      <c r="O106" s="67">
        <v>0</v>
      </c>
      <c r="P106" s="66">
        <v>0</v>
      </c>
      <c r="Q106" s="49">
        <v>0</v>
      </c>
      <c r="R106" s="48">
        <v>0</v>
      </c>
      <c r="S106" s="81">
        <v>0</v>
      </c>
      <c r="T106" s="101">
        <v>0</v>
      </c>
      <c r="U106" s="102">
        <v>0</v>
      </c>
      <c r="V106" s="73">
        <f t="shared" si="2"/>
        <v>0</v>
      </c>
      <c r="W106" s="50">
        <f t="shared" si="3"/>
        <v>0</v>
      </c>
    </row>
    <row r="107" spans="1:23" ht="15.75" customHeight="1" x14ac:dyDescent="0.25">
      <c r="A107" s="7">
        <v>6203</v>
      </c>
      <c r="B107" s="48">
        <v>6305</v>
      </c>
      <c r="C107" s="56" t="s">
        <v>211</v>
      </c>
      <c r="D107" s="66">
        <v>0</v>
      </c>
      <c r="E107" s="49">
        <v>0</v>
      </c>
      <c r="F107" s="48">
        <v>0</v>
      </c>
      <c r="G107" s="67">
        <v>0</v>
      </c>
      <c r="H107" s="66">
        <v>0</v>
      </c>
      <c r="I107" s="49">
        <v>0</v>
      </c>
      <c r="J107" s="48">
        <v>0</v>
      </c>
      <c r="K107" s="67">
        <v>0</v>
      </c>
      <c r="L107" s="66">
        <v>0</v>
      </c>
      <c r="M107" s="49">
        <v>0</v>
      </c>
      <c r="N107" s="48">
        <v>0</v>
      </c>
      <c r="O107" s="67">
        <v>0</v>
      </c>
      <c r="P107" s="66">
        <v>0</v>
      </c>
      <c r="Q107" s="49">
        <v>0</v>
      </c>
      <c r="R107" s="48">
        <v>0</v>
      </c>
      <c r="S107" s="81">
        <v>0</v>
      </c>
      <c r="T107" s="101">
        <v>0</v>
      </c>
      <c r="U107" s="102">
        <v>0</v>
      </c>
      <c r="V107" s="73">
        <f t="shared" si="2"/>
        <v>0</v>
      </c>
      <c r="W107" s="50">
        <f t="shared" si="3"/>
        <v>0</v>
      </c>
    </row>
    <row r="108" spans="1:23" ht="15.75" customHeight="1" x14ac:dyDescent="0.25">
      <c r="A108" s="7">
        <v>6204</v>
      </c>
      <c r="B108" s="48">
        <v>6308</v>
      </c>
      <c r="C108" s="56" t="s">
        <v>213</v>
      </c>
      <c r="D108" s="66">
        <v>0</v>
      </c>
      <c r="E108" s="49">
        <v>0</v>
      </c>
      <c r="F108" s="48">
        <v>0</v>
      </c>
      <c r="G108" s="67">
        <v>0</v>
      </c>
      <c r="H108" s="66">
        <v>0</v>
      </c>
      <c r="I108" s="49">
        <v>0</v>
      </c>
      <c r="J108" s="48">
        <v>0</v>
      </c>
      <c r="K108" s="67">
        <v>0</v>
      </c>
      <c r="L108" s="66">
        <v>0</v>
      </c>
      <c r="M108" s="49">
        <v>0</v>
      </c>
      <c r="N108" s="48">
        <v>0</v>
      </c>
      <c r="O108" s="67">
        <v>0</v>
      </c>
      <c r="P108" s="66">
        <v>0</v>
      </c>
      <c r="Q108" s="49">
        <v>0</v>
      </c>
      <c r="R108" s="48">
        <v>0</v>
      </c>
      <c r="S108" s="81">
        <v>0</v>
      </c>
      <c r="T108" s="101">
        <v>0</v>
      </c>
      <c r="U108" s="102">
        <v>0</v>
      </c>
      <c r="V108" s="73">
        <f t="shared" si="2"/>
        <v>0</v>
      </c>
      <c r="W108" s="50">
        <f t="shared" si="3"/>
        <v>0</v>
      </c>
    </row>
    <row r="109" spans="1:23" ht="15.75" customHeight="1" x14ac:dyDescent="0.25">
      <c r="A109" s="7">
        <v>6205</v>
      </c>
      <c r="B109" s="48">
        <v>6310</v>
      </c>
      <c r="C109" s="56" t="s">
        <v>215</v>
      </c>
      <c r="D109" s="66">
        <v>0</v>
      </c>
      <c r="E109" s="49">
        <v>0</v>
      </c>
      <c r="F109" s="48">
        <v>0</v>
      </c>
      <c r="G109" s="67">
        <v>0</v>
      </c>
      <c r="H109" s="66">
        <v>0</v>
      </c>
      <c r="I109" s="49">
        <v>0</v>
      </c>
      <c r="J109" s="48">
        <v>0</v>
      </c>
      <c r="K109" s="67">
        <v>0</v>
      </c>
      <c r="L109" s="66">
        <v>0</v>
      </c>
      <c r="M109" s="49">
        <v>0</v>
      </c>
      <c r="N109" s="48">
        <v>0</v>
      </c>
      <c r="O109" s="67">
        <v>0</v>
      </c>
      <c r="P109" s="66">
        <v>0</v>
      </c>
      <c r="Q109" s="49">
        <v>0</v>
      </c>
      <c r="R109" s="48">
        <v>0</v>
      </c>
      <c r="S109" s="81">
        <v>0</v>
      </c>
      <c r="T109" s="101">
        <v>0</v>
      </c>
      <c r="U109" s="102">
        <v>0</v>
      </c>
      <c r="V109" s="73">
        <f t="shared" si="2"/>
        <v>0</v>
      </c>
      <c r="W109" s="50">
        <f t="shared" si="3"/>
        <v>0</v>
      </c>
    </row>
    <row r="110" spans="1:23" ht="15.75" customHeight="1" x14ac:dyDescent="0.25">
      <c r="A110" s="7">
        <v>6206</v>
      </c>
      <c r="B110" s="48">
        <v>6304</v>
      </c>
      <c r="C110" s="56" t="s">
        <v>217</v>
      </c>
      <c r="D110" s="66">
        <v>0</v>
      </c>
      <c r="E110" s="49">
        <v>0</v>
      </c>
      <c r="F110" s="48">
        <v>0</v>
      </c>
      <c r="G110" s="67">
        <v>0</v>
      </c>
      <c r="H110" s="66">
        <v>0</v>
      </c>
      <c r="I110" s="49">
        <v>0</v>
      </c>
      <c r="J110" s="48">
        <v>0</v>
      </c>
      <c r="K110" s="67">
        <v>0</v>
      </c>
      <c r="L110" s="66">
        <v>0</v>
      </c>
      <c r="M110" s="49">
        <v>0</v>
      </c>
      <c r="N110" s="48">
        <v>0</v>
      </c>
      <c r="O110" s="67">
        <v>0</v>
      </c>
      <c r="P110" s="66">
        <v>0</v>
      </c>
      <c r="Q110" s="49">
        <v>0</v>
      </c>
      <c r="R110" s="48">
        <v>0</v>
      </c>
      <c r="S110" s="81">
        <v>0</v>
      </c>
      <c r="T110" s="101">
        <v>0</v>
      </c>
      <c r="U110" s="102">
        <v>0</v>
      </c>
      <c r="V110" s="73">
        <f t="shared" si="2"/>
        <v>0</v>
      </c>
      <c r="W110" s="50">
        <f t="shared" si="3"/>
        <v>0</v>
      </c>
    </row>
    <row r="111" spans="1:23" ht="15.75" customHeight="1" x14ac:dyDescent="0.25">
      <c r="A111" s="7">
        <v>6207</v>
      </c>
      <c r="B111" s="48">
        <v>6306</v>
      </c>
      <c r="C111" s="56" t="s">
        <v>219</v>
      </c>
      <c r="D111" s="66">
        <v>0</v>
      </c>
      <c r="E111" s="49">
        <v>0</v>
      </c>
      <c r="F111" s="48">
        <v>0</v>
      </c>
      <c r="G111" s="67">
        <v>0</v>
      </c>
      <c r="H111" s="66">
        <v>0</v>
      </c>
      <c r="I111" s="49">
        <v>0</v>
      </c>
      <c r="J111" s="48">
        <v>0</v>
      </c>
      <c r="K111" s="67">
        <v>0</v>
      </c>
      <c r="L111" s="66">
        <v>0</v>
      </c>
      <c r="M111" s="49">
        <v>0</v>
      </c>
      <c r="N111" s="48">
        <v>0</v>
      </c>
      <c r="O111" s="67">
        <v>0</v>
      </c>
      <c r="P111" s="66">
        <v>0</v>
      </c>
      <c r="Q111" s="49">
        <v>0</v>
      </c>
      <c r="R111" s="48">
        <v>0</v>
      </c>
      <c r="S111" s="81">
        <v>0</v>
      </c>
      <c r="T111" s="101">
        <v>0</v>
      </c>
      <c r="U111" s="102">
        <v>0</v>
      </c>
      <c r="V111" s="73">
        <f t="shared" si="2"/>
        <v>0</v>
      </c>
      <c r="W111" s="50">
        <f t="shared" si="3"/>
        <v>0</v>
      </c>
    </row>
    <row r="112" spans="1:23" ht="15.75" customHeight="1" x14ac:dyDescent="0.25">
      <c r="A112" s="7">
        <v>6208</v>
      </c>
      <c r="B112" s="48">
        <v>6307</v>
      </c>
      <c r="C112" s="56" t="s">
        <v>221</v>
      </c>
      <c r="D112" s="66">
        <v>0</v>
      </c>
      <c r="E112" s="49">
        <v>0</v>
      </c>
      <c r="F112" s="48">
        <v>0</v>
      </c>
      <c r="G112" s="67">
        <v>0</v>
      </c>
      <c r="H112" s="66">
        <v>0</v>
      </c>
      <c r="I112" s="49">
        <v>0</v>
      </c>
      <c r="J112" s="48">
        <v>0</v>
      </c>
      <c r="K112" s="67">
        <v>0</v>
      </c>
      <c r="L112" s="66">
        <v>0</v>
      </c>
      <c r="M112" s="49">
        <v>0</v>
      </c>
      <c r="N112" s="48">
        <v>0</v>
      </c>
      <c r="O112" s="67">
        <v>0</v>
      </c>
      <c r="P112" s="66">
        <v>0</v>
      </c>
      <c r="Q112" s="49">
        <v>0</v>
      </c>
      <c r="R112" s="48">
        <v>0</v>
      </c>
      <c r="S112" s="81">
        <v>0</v>
      </c>
      <c r="T112" s="101">
        <v>0</v>
      </c>
      <c r="U112" s="102">
        <v>0</v>
      </c>
      <c r="V112" s="73">
        <f t="shared" si="2"/>
        <v>0</v>
      </c>
      <c r="W112" s="50">
        <f t="shared" si="3"/>
        <v>0</v>
      </c>
    </row>
    <row r="113" spans="1:23" ht="15.75" customHeight="1" x14ac:dyDescent="0.25">
      <c r="A113" s="7">
        <v>6209</v>
      </c>
      <c r="B113" s="48">
        <v>6302</v>
      </c>
      <c r="C113" s="56" t="s">
        <v>736</v>
      </c>
      <c r="D113" s="66">
        <v>0</v>
      </c>
      <c r="E113" s="49">
        <v>0</v>
      </c>
      <c r="F113" s="48">
        <v>0</v>
      </c>
      <c r="G113" s="67">
        <v>0</v>
      </c>
      <c r="H113" s="66">
        <v>0</v>
      </c>
      <c r="I113" s="49">
        <v>0</v>
      </c>
      <c r="J113" s="48">
        <v>0</v>
      </c>
      <c r="K113" s="67">
        <v>0</v>
      </c>
      <c r="L113" s="66">
        <v>0</v>
      </c>
      <c r="M113" s="49">
        <v>0</v>
      </c>
      <c r="N113" s="48">
        <v>0</v>
      </c>
      <c r="O113" s="67">
        <v>0</v>
      </c>
      <c r="P113" s="66">
        <v>0</v>
      </c>
      <c r="Q113" s="49">
        <v>0</v>
      </c>
      <c r="R113" s="48">
        <v>0</v>
      </c>
      <c r="S113" s="81">
        <v>0</v>
      </c>
      <c r="T113" s="101">
        <v>0</v>
      </c>
      <c r="U113" s="102">
        <v>0</v>
      </c>
      <c r="V113" s="73">
        <f t="shared" si="2"/>
        <v>0</v>
      </c>
      <c r="W113" s="50">
        <f t="shared" si="3"/>
        <v>0</v>
      </c>
    </row>
    <row r="114" spans="1:23" ht="15.75" customHeight="1" x14ac:dyDescent="0.25">
      <c r="A114" s="7">
        <v>6214</v>
      </c>
      <c r="B114" s="48">
        <v>6309</v>
      </c>
      <c r="C114" s="56" t="s">
        <v>225</v>
      </c>
      <c r="D114" s="66">
        <v>0</v>
      </c>
      <c r="E114" s="49">
        <v>0</v>
      </c>
      <c r="F114" s="48">
        <v>0</v>
      </c>
      <c r="G114" s="67">
        <v>0</v>
      </c>
      <c r="H114" s="66">
        <v>0</v>
      </c>
      <c r="I114" s="49">
        <v>0</v>
      </c>
      <c r="J114" s="48">
        <v>0</v>
      </c>
      <c r="K114" s="67">
        <v>0</v>
      </c>
      <c r="L114" s="66">
        <v>0</v>
      </c>
      <c r="M114" s="49">
        <v>0</v>
      </c>
      <c r="N114" s="48">
        <v>0</v>
      </c>
      <c r="O114" s="67">
        <v>0</v>
      </c>
      <c r="P114" s="66">
        <v>0</v>
      </c>
      <c r="Q114" s="49">
        <v>0</v>
      </c>
      <c r="R114" s="48">
        <v>0</v>
      </c>
      <c r="S114" s="81">
        <v>0</v>
      </c>
      <c r="T114" s="101">
        <v>0</v>
      </c>
      <c r="U114" s="102">
        <v>0</v>
      </c>
      <c r="V114" s="73">
        <f t="shared" si="2"/>
        <v>0</v>
      </c>
      <c r="W114" s="50">
        <f t="shared" si="3"/>
        <v>0</v>
      </c>
    </row>
    <row r="115" spans="1:23" ht="15.75" customHeight="1" x14ac:dyDescent="0.25">
      <c r="A115" s="7">
        <v>6301</v>
      </c>
      <c r="B115" s="48">
        <v>6201</v>
      </c>
      <c r="C115" s="56" t="s">
        <v>227</v>
      </c>
      <c r="D115" s="66">
        <v>0</v>
      </c>
      <c r="E115" s="49">
        <v>0</v>
      </c>
      <c r="F115" s="48">
        <v>0</v>
      </c>
      <c r="G115" s="67">
        <v>0</v>
      </c>
      <c r="H115" s="66">
        <v>0</v>
      </c>
      <c r="I115" s="49">
        <v>0</v>
      </c>
      <c r="J115" s="48">
        <v>0</v>
      </c>
      <c r="K115" s="67">
        <v>0</v>
      </c>
      <c r="L115" s="66">
        <v>0</v>
      </c>
      <c r="M115" s="49">
        <v>0</v>
      </c>
      <c r="N115" s="48">
        <v>0</v>
      </c>
      <c r="O115" s="67">
        <v>0</v>
      </c>
      <c r="P115" s="66">
        <v>0</v>
      </c>
      <c r="Q115" s="49">
        <v>0</v>
      </c>
      <c r="R115" s="48">
        <v>0</v>
      </c>
      <c r="S115" s="81">
        <v>0</v>
      </c>
      <c r="T115" s="101">
        <v>0</v>
      </c>
      <c r="U115" s="102">
        <v>0</v>
      </c>
      <c r="V115" s="73">
        <f t="shared" si="2"/>
        <v>0</v>
      </c>
      <c r="W115" s="50">
        <f t="shared" si="3"/>
        <v>0</v>
      </c>
    </row>
    <row r="116" spans="1:23" ht="15.75" customHeight="1" x14ac:dyDescent="0.25">
      <c r="A116" s="7">
        <v>6302</v>
      </c>
      <c r="B116" s="48">
        <v>6205</v>
      </c>
      <c r="C116" s="56" t="s">
        <v>229</v>
      </c>
      <c r="D116" s="66">
        <v>0</v>
      </c>
      <c r="E116" s="49">
        <v>0</v>
      </c>
      <c r="F116" s="48">
        <v>0</v>
      </c>
      <c r="G116" s="67">
        <v>0</v>
      </c>
      <c r="H116" s="66">
        <v>0</v>
      </c>
      <c r="I116" s="49">
        <v>0</v>
      </c>
      <c r="J116" s="48">
        <v>0</v>
      </c>
      <c r="K116" s="67">
        <v>0</v>
      </c>
      <c r="L116" s="66">
        <v>0</v>
      </c>
      <c r="M116" s="49">
        <v>0</v>
      </c>
      <c r="N116" s="48">
        <v>0</v>
      </c>
      <c r="O116" s="67">
        <v>0</v>
      </c>
      <c r="P116" s="66">
        <v>0</v>
      </c>
      <c r="Q116" s="49">
        <v>0</v>
      </c>
      <c r="R116" s="48">
        <v>0</v>
      </c>
      <c r="S116" s="81">
        <v>0</v>
      </c>
      <c r="T116" s="101">
        <v>0</v>
      </c>
      <c r="U116" s="102">
        <v>0</v>
      </c>
      <c r="V116" s="73">
        <f t="shared" si="2"/>
        <v>0</v>
      </c>
      <c r="W116" s="50">
        <f t="shared" si="3"/>
        <v>0</v>
      </c>
    </row>
    <row r="117" spans="1:23" ht="15.75" customHeight="1" x14ac:dyDescent="0.25">
      <c r="A117" s="7">
        <v>6303</v>
      </c>
      <c r="B117" s="48">
        <v>6203</v>
      </c>
      <c r="C117" s="56" t="s">
        <v>231</v>
      </c>
      <c r="D117" s="66">
        <v>0</v>
      </c>
      <c r="E117" s="49">
        <v>0</v>
      </c>
      <c r="F117" s="48">
        <v>0</v>
      </c>
      <c r="G117" s="67">
        <v>0</v>
      </c>
      <c r="H117" s="66">
        <v>0</v>
      </c>
      <c r="I117" s="49">
        <v>0</v>
      </c>
      <c r="J117" s="48">
        <v>0</v>
      </c>
      <c r="K117" s="67">
        <v>0</v>
      </c>
      <c r="L117" s="66">
        <v>0</v>
      </c>
      <c r="M117" s="49">
        <v>0</v>
      </c>
      <c r="N117" s="48">
        <v>0</v>
      </c>
      <c r="O117" s="67">
        <v>0</v>
      </c>
      <c r="P117" s="66">
        <v>0</v>
      </c>
      <c r="Q117" s="49">
        <v>0</v>
      </c>
      <c r="R117" s="48">
        <v>0</v>
      </c>
      <c r="S117" s="81">
        <v>0</v>
      </c>
      <c r="T117" s="101">
        <v>0</v>
      </c>
      <c r="U117" s="102">
        <v>0</v>
      </c>
      <c r="V117" s="73">
        <f t="shared" si="2"/>
        <v>0</v>
      </c>
      <c r="W117" s="50">
        <f t="shared" si="3"/>
        <v>0</v>
      </c>
    </row>
    <row r="118" spans="1:23" ht="15.75" customHeight="1" x14ac:dyDescent="0.25">
      <c r="A118" s="7">
        <v>6304</v>
      </c>
      <c r="B118" s="48">
        <v>6202</v>
      </c>
      <c r="C118" s="56" t="s">
        <v>233</v>
      </c>
      <c r="D118" s="66">
        <v>0</v>
      </c>
      <c r="E118" s="49">
        <v>0</v>
      </c>
      <c r="F118" s="48">
        <v>0</v>
      </c>
      <c r="G118" s="67">
        <v>0</v>
      </c>
      <c r="H118" s="66">
        <v>0</v>
      </c>
      <c r="I118" s="49">
        <v>0</v>
      </c>
      <c r="J118" s="48">
        <v>0</v>
      </c>
      <c r="K118" s="67">
        <v>0</v>
      </c>
      <c r="L118" s="66">
        <v>0</v>
      </c>
      <c r="M118" s="49">
        <v>0</v>
      </c>
      <c r="N118" s="48">
        <v>0</v>
      </c>
      <c r="O118" s="67">
        <v>0</v>
      </c>
      <c r="P118" s="66">
        <v>0</v>
      </c>
      <c r="Q118" s="49">
        <v>0</v>
      </c>
      <c r="R118" s="48">
        <v>0</v>
      </c>
      <c r="S118" s="81">
        <v>0</v>
      </c>
      <c r="T118" s="101">
        <v>0</v>
      </c>
      <c r="U118" s="102">
        <v>0</v>
      </c>
      <c r="V118" s="73">
        <f t="shared" si="2"/>
        <v>0</v>
      </c>
      <c r="W118" s="50">
        <f t="shared" si="3"/>
        <v>0</v>
      </c>
    </row>
    <row r="119" spans="1:23" ht="15.75" customHeight="1" x14ac:dyDescent="0.25">
      <c r="A119" s="7">
        <v>6305</v>
      </c>
      <c r="B119" s="48">
        <v>6204</v>
      </c>
      <c r="C119" s="56" t="s">
        <v>737</v>
      </c>
      <c r="D119" s="66">
        <v>0</v>
      </c>
      <c r="E119" s="49">
        <v>0</v>
      </c>
      <c r="F119" s="48">
        <v>0</v>
      </c>
      <c r="G119" s="67">
        <v>0</v>
      </c>
      <c r="H119" s="66">
        <v>0</v>
      </c>
      <c r="I119" s="49">
        <v>0</v>
      </c>
      <c r="J119" s="48">
        <v>0</v>
      </c>
      <c r="K119" s="67">
        <v>0</v>
      </c>
      <c r="L119" s="66">
        <v>0</v>
      </c>
      <c r="M119" s="49">
        <v>0</v>
      </c>
      <c r="N119" s="48">
        <v>0</v>
      </c>
      <c r="O119" s="67">
        <v>0</v>
      </c>
      <c r="P119" s="66">
        <v>0</v>
      </c>
      <c r="Q119" s="49">
        <v>0</v>
      </c>
      <c r="R119" s="48">
        <v>0</v>
      </c>
      <c r="S119" s="81">
        <v>0</v>
      </c>
      <c r="T119" s="101">
        <v>0</v>
      </c>
      <c r="U119" s="102">
        <v>0</v>
      </c>
      <c r="V119" s="73">
        <f t="shared" si="2"/>
        <v>0</v>
      </c>
      <c r="W119" s="50">
        <f t="shared" si="3"/>
        <v>0</v>
      </c>
    </row>
    <row r="120" spans="1:23" ht="15.75" customHeight="1" x14ac:dyDescent="0.25">
      <c r="A120" s="7">
        <v>6306</v>
      </c>
      <c r="B120" s="48">
        <v>6206</v>
      </c>
      <c r="C120" s="56" t="s">
        <v>237</v>
      </c>
      <c r="D120" s="66">
        <v>0</v>
      </c>
      <c r="E120" s="49">
        <v>0</v>
      </c>
      <c r="F120" s="48">
        <v>0</v>
      </c>
      <c r="G120" s="67">
        <v>0</v>
      </c>
      <c r="H120" s="66">
        <v>0</v>
      </c>
      <c r="I120" s="49">
        <v>0</v>
      </c>
      <c r="J120" s="48">
        <v>0</v>
      </c>
      <c r="K120" s="67">
        <v>0</v>
      </c>
      <c r="L120" s="66">
        <v>0</v>
      </c>
      <c r="M120" s="49">
        <v>0</v>
      </c>
      <c r="N120" s="48">
        <v>0</v>
      </c>
      <c r="O120" s="67">
        <v>0</v>
      </c>
      <c r="P120" s="66">
        <v>0</v>
      </c>
      <c r="Q120" s="49">
        <v>0</v>
      </c>
      <c r="R120" s="48">
        <v>0</v>
      </c>
      <c r="S120" s="81">
        <v>0</v>
      </c>
      <c r="T120" s="101">
        <v>0</v>
      </c>
      <c r="U120" s="102">
        <v>0</v>
      </c>
      <c r="V120" s="73">
        <f t="shared" si="2"/>
        <v>0</v>
      </c>
      <c r="W120" s="50">
        <f t="shared" si="3"/>
        <v>0</v>
      </c>
    </row>
    <row r="121" spans="1:23" ht="15.75" customHeight="1" x14ac:dyDescent="0.25">
      <c r="A121" s="7">
        <v>7101</v>
      </c>
      <c r="B121" s="48">
        <v>7301</v>
      </c>
      <c r="C121" s="56" t="s">
        <v>738</v>
      </c>
      <c r="D121" s="66">
        <v>0</v>
      </c>
      <c r="E121" s="49">
        <v>0</v>
      </c>
      <c r="F121" s="48">
        <v>0</v>
      </c>
      <c r="G121" s="67">
        <v>0</v>
      </c>
      <c r="H121" s="66">
        <v>0</v>
      </c>
      <c r="I121" s="49">
        <v>0</v>
      </c>
      <c r="J121" s="48">
        <v>0</v>
      </c>
      <c r="K121" s="67">
        <v>0</v>
      </c>
      <c r="L121" s="66">
        <v>0</v>
      </c>
      <c r="M121" s="49">
        <v>0</v>
      </c>
      <c r="N121" s="48">
        <v>0</v>
      </c>
      <c r="O121" s="67">
        <v>0</v>
      </c>
      <c r="P121" s="66">
        <v>0</v>
      </c>
      <c r="Q121" s="49">
        <v>0</v>
      </c>
      <c r="R121" s="48">
        <v>0</v>
      </c>
      <c r="S121" s="81">
        <v>0</v>
      </c>
      <c r="T121" s="101">
        <v>0</v>
      </c>
      <c r="U121" s="102">
        <v>0</v>
      </c>
      <c r="V121" s="73">
        <f t="shared" si="2"/>
        <v>0</v>
      </c>
      <c r="W121" s="50">
        <f t="shared" si="3"/>
        <v>0</v>
      </c>
    </row>
    <row r="122" spans="1:23" ht="15.75" customHeight="1" x14ac:dyDescent="0.25">
      <c r="A122" s="7">
        <v>7102</v>
      </c>
      <c r="B122" s="48">
        <v>7308</v>
      </c>
      <c r="C122" s="56" t="s">
        <v>242</v>
      </c>
      <c r="D122" s="66">
        <v>0</v>
      </c>
      <c r="E122" s="49">
        <v>0</v>
      </c>
      <c r="F122" s="48">
        <v>0</v>
      </c>
      <c r="G122" s="67">
        <v>0</v>
      </c>
      <c r="H122" s="66">
        <v>0</v>
      </c>
      <c r="I122" s="49">
        <v>0</v>
      </c>
      <c r="J122" s="48">
        <v>0</v>
      </c>
      <c r="K122" s="67">
        <v>0</v>
      </c>
      <c r="L122" s="66">
        <v>0</v>
      </c>
      <c r="M122" s="49">
        <v>0</v>
      </c>
      <c r="N122" s="48">
        <v>0</v>
      </c>
      <c r="O122" s="67">
        <v>0</v>
      </c>
      <c r="P122" s="66">
        <v>0</v>
      </c>
      <c r="Q122" s="49">
        <v>0</v>
      </c>
      <c r="R122" s="48">
        <v>0</v>
      </c>
      <c r="S122" s="81">
        <v>0</v>
      </c>
      <c r="T122" s="101">
        <v>0</v>
      </c>
      <c r="U122" s="102">
        <v>0</v>
      </c>
      <c r="V122" s="73">
        <f t="shared" si="2"/>
        <v>0</v>
      </c>
      <c r="W122" s="50">
        <f t="shared" si="3"/>
        <v>0</v>
      </c>
    </row>
    <row r="123" spans="1:23" ht="15.75" customHeight="1" x14ac:dyDescent="0.25">
      <c r="A123" s="7">
        <v>7103</v>
      </c>
      <c r="B123" s="48">
        <v>7306</v>
      </c>
      <c r="C123" s="56" t="s">
        <v>244</v>
      </c>
      <c r="D123" s="66">
        <v>0</v>
      </c>
      <c r="E123" s="49">
        <v>0</v>
      </c>
      <c r="F123" s="48">
        <v>0</v>
      </c>
      <c r="G123" s="67">
        <v>0</v>
      </c>
      <c r="H123" s="66">
        <v>0</v>
      </c>
      <c r="I123" s="49">
        <v>0</v>
      </c>
      <c r="J123" s="48">
        <v>0</v>
      </c>
      <c r="K123" s="67">
        <v>0</v>
      </c>
      <c r="L123" s="66">
        <v>0</v>
      </c>
      <c r="M123" s="49">
        <v>0</v>
      </c>
      <c r="N123" s="48">
        <v>0</v>
      </c>
      <c r="O123" s="67">
        <v>0</v>
      </c>
      <c r="P123" s="66">
        <v>0</v>
      </c>
      <c r="Q123" s="49">
        <v>0</v>
      </c>
      <c r="R123" s="48">
        <v>0</v>
      </c>
      <c r="S123" s="81">
        <v>0</v>
      </c>
      <c r="T123" s="101">
        <v>0</v>
      </c>
      <c r="U123" s="102">
        <v>0</v>
      </c>
      <c r="V123" s="73">
        <f t="shared" si="2"/>
        <v>0</v>
      </c>
      <c r="W123" s="50">
        <f t="shared" si="3"/>
        <v>0</v>
      </c>
    </row>
    <row r="124" spans="1:23" ht="15.75" customHeight="1" x14ac:dyDescent="0.25">
      <c r="A124" s="7">
        <v>7104</v>
      </c>
      <c r="B124" s="48">
        <v>7305</v>
      </c>
      <c r="C124" s="56" t="s">
        <v>246</v>
      </c>
      <c r="D124" s="66">
        <v>0</v>
      </c>
      <c r="E124" s="49">
        <v>0</v>
      </c>
      <c r="F124" s="48">
        <v>0</v>
      </c>
      <c r="G124" s="67">
        <v>0</v>
      </c>
      <c r="H124" s="66">
        <v>0</v>
      </c>
      <c r="I124" s="49">
        <v>0</v>
      </c>
      <c r="J124" s="48">
        <v>0</v>
      </c>
      <c r="K124" s="67">
        <v>0</v>
      </c>
      <c r="L124" s="66">
        <v>0</v>
      </c>
      <c r="M124" s="49">
        <v>0</v>
      </c>
      <c r="N124" s="48">
        <v>0</v>
      </c>
      <c r="O124" s="67">
        <v>0</v>
      </c>
      <c r="P124" s="66">
        <v>0</v>
      </c>
      <c r="Q124" s="49">
        <v>0</v>
      </c>
      <c r="R124" s="48">
        <v>0</v>
      </c>
      <c r="S124" s="81">
        <v>0</v>
      </c>
      <c r="T124" s="101">
        <v>0</v>
      </c>
      <c r="U124" s="102">
        <v>0</v>
      </c>
      <c r="V124" s="73">
        <f t="shared" si="2"/>
        <v>0</v>
      </c>
      <c r="W124" s="50">
        <f t="shared" si="3"/>
        <v>0</v>
      </c>
    </row>
    <row r="125" spans="1:23" ht="15.75" customHeight="1" x14ac:dyDescent="0.25">
      <c r="A125" s="7">
        <v>7105</v>
      </c>
      <c r="B125" s="48">
        <v>7303</v>
      </c>
      <c r="C125" s="56" t="s">
        <v>739</v>
      </c>
      <c r="D125" s="66">
        <v>0</v>
      </c>
      <c r="E125" s="49">
        <v>0</v>
      </c>
      <c r="F125" s="48">
        <v>0</v>
      </c>
      <c r="G125" s="67">
        <v>0</v>
      </c>
      <c r="H125" s="66">
        <v>0</v>
      </c>
      <c r="I125" s="49">
        <v>0</v>
      </c>
      <c r="J125" s="48">
        <v>0</v>
      </c>
      <c r="K125" s="67">
        <v>0</v>
      </c>
      <c r="L125" s="66">
        <v>0</v>
      </c>
      <c r="M125" s="49">
        <v>0</v>
      </c>
      <c r="N125" s="48">
        <v>0</v>
      </c>
      <c r="O125" s="67">
        <v>0</v>
      </c>
      <c r="P125" s="66">
        <v>0</v>
      </c>
      <c r="Q125" s="49">
        <v>0</v>
      </c>
      <c r="R125" s="48">
        <v>0</v>
      </c>
      <c r="S125" s="81">
        <v>0</v>
      </c>
      <c r="T125" s="101">
        <v>0</v>
      </c>
      <c r="U125" s="102">
        <v>0</v>
      </c>
      <c r="V125" s="73">
        <f t="shared" si="2"/>
        <v>0</v>
      </c>
      <c r="W125" s="50">
        <f t="shared" si="3"/>
        <v>0</v>
      </c>
    </row>
    <row r="126" spans="1:23" ht="15.75" customHeight="1" x14ac:dyDescent="0.25">
      <c r="A126" s="7">
        <v>7106</v>
      </c>
      <c r="B126" s="48">
        <v>7309</v>
      </c>
      <c r="C126" s="56" t="s">
        <v>740</v>
      </c>
      <c r="D126" s="66">
        <v>0</v>
      </c>
      <c r="E126" s="49">
        <v>0</v>
      </c>
      <c r="F126" s="48">
        <v>0</v>
      </c>
      <c r="G126" s="67">
        <v>0</v>
      </c>
      <c r="H126" s="66">
        <v>0</v>
      </c>
      <c r="I126" s="49">
        <v>0</v>
      </c>
      <c r="J126" s="48">
        <v>0</v>
      </c>
      <c r="K126" s="67">
        <v>0</v>
      </c>
      <c r="L126" s="66">
        <v>0</v>
      </c>
      <c r="M126" s="49">
        <v>0</v>
      </c>
      <c r="N126" s="48">
        <v>0</v>
      </c>
      <c r="O126" s="67">
        <v>0</v>
      </c>
      <c r="P126" s="66">
        <v>0</v>
      </c>
      <c r="Q126" s="49">
        <v>0</v>
      </c>
      <c r="R126" s="48">
        <v>0</v>
      </c>
      <c r="S126" s="81">
        <v>0</v>
      </c>
      <c r="T126" s="101">
        <v>0</v>
      </c>
      <c r="U126" s="102">
        <v>0</v>
      </c>
      <c r="V126" s="73">
        <f t="shared" si="2"/>
        <v>0</v>
      </c>
      <c r="W126" s="50">
        <f t="shared" si="3"/>
        <v>0</v>
      </c>
    </row>
    <row r="127" spans="1:23" ht="15.75" customHeight="1" x14ac:dyDescent="0.25">
      <c r="A127" s="7">
        <v>7107</v>
      </c>
      <c r="B127" s="48">
        <v>7302</v>
      </c>
      <c r="C127" s="56" t="s">
        <v>252</v>
      </c>
      <c r="D127" s="66">
        <v>0</v>
      </c>
      <c r="E127" s="49">
        <v>0</v>
      </c>
      <c r="F127" s="48">
        <v>0</v>
      </c>
      <c r="G127" s="67">
        <v>0</v>
      </c>
      <c r="H127" s="66">
        <v>0</v>
      </c>
      <c r="I127" s="49">
        <v>0</v>
      </c>
      <c r="J127" s="48">
        <v>0</v>
      </c>
      <c r="K127" s="67">
        <v>0</v>
      </c>
      <c r="L127" s="66">
        <v>0</v>
      </c>
      <c r="M127" s="49">
        <v>0</v>
      </c>
      <c r="N127" s="48">
        <v>0</v>
      </c>
      <c r="O127" s="67">
        <v>0</v>
      </c>
      <c r="P127" s="66">
        <v>0</v>
      </c>
      <c r="Q127" s="49">
        <v>0</v>
      </c>
      <c r="R127" s="48">
        <v>0</v>
      </c>
      <c r="S127" s="81">
        <v>0</v>
      </c>
      <c r="T127" s="101">
        <v>0</v>
      </c>
      <c r="U127" s="102">
        <v>0</v>
      </c>
      <c r="V127" s="73">
        <f t="shared" si="2"/>
        <v>0</v>
      </c>
      <c r="W127" s="50">
        <f t="shared" si="3"/>
        <v>0</v>
      </c>
    </row>
    <row r="128" spans="1:23" ht="15.75" customHeight="1" x14ac:dyDescent="0.25">
      <c r="A128" s="7">
        <v>7108</v>
      </c>
      <c r="B128" s="48">
        <v>7304</v>
      </c>
      <c r="C128" s="56" t="s">
        <v>254</v>
      </c>
      <c r="D128" s="66">
        <v>0</v>
      </c>
      <c r="E128" s="49">
        <v>0</v>
      </c>
      <c r="F128" s="48">
        <v>0</v>
      </c>
      <c r="G128" s="67">
        <v>0</v>
      </c>
      <c r="H128" s="66">
        <v>0</v>
      </c>
      <c r="I128" s="49">
        <v>0</v>
      </c>
      <c r="J128" s="48">
        <v>0</v>
      </c>
      <c r="K128" s="67">
        <v>0</v>
      </c>
      <c r="L128" s="66">
        <v>0</v>
      </c>
      <c r="M128" s="49">
        <v>0</v>
      </c>
      <c r="N128" s="48">
        <v>0</v>
      </c>
      <c r="O128" s="67">
        <v>0</v>
      </c>
      <c r="P128" s="66">
        <v>0</v>
      </c>
      <c r="Q128" s="49">
        <v>0</v>
      </c>
      <c r="R128" s="48">
        <v>0</v>
      </c>
      <c r="S128" s="81">
        <v>0</v>
      </c>
      <c r="T128" s="101">
        <v>0</v>
      </c>
      <c r="U128" s="102">
        <v>0</v>
      </c>
      <c r="V128" s="73">
        <f t="shared" si="2"/>
        <v>0</v>
      </c>
      <c r="W128" s="50">
        <f t="shared" si="3"/>
        <v>0</v>
      </c>
    </row>
    <row r="129" spans="1:23" ht="15.75" customHeight="1" x14ac:dyDescent="0.25">
      <c r="A129" s="7">
        <v>7109</v>
      </c>
      <c r="B129" s="48">
        <v>7307</v>
      </c>
      <c r="C129" s="56" t="s">
        <v>256</v>
      </c>
      <c r="D129" s="66">
        <v>0</v>
      </c>
      <c r="E129" s="49">
        <v>0</v>
      </c>
      <c r="F129" s="48">
        <v>0</v>
      </c>
      <c r="G129" s="67">
        <v>0</v>
      </c>
      <c r="H129" s="66">
        <v>0</v>
      </c>
      <c r="I129" s="49">
        <v>0</v>
      </c>
      <c r="J129" s="48">
        <v>0</v>
      </c>
      <c r="K129" s="67">
        <v>0</v>
      </c>
      <c r="L129" s="66">
        <v>0</v>
      </c>
      <c r="M129" s="49">
        <v>0</v>
      </c>
      <c r="N129" s="48">
        <v>0</v>
      </c>
      <c r="O129" s="67">
        <v>0</v>
      </c>
      <c r="P129" s="66">
        <v>0</v>
      </c>
      <c r="Q129" s="49">
        <v>0</v>
      </c>
      <c r="R129" s="48">
        <v>0</v>
      </c>
      <c r="S129" s="81">
        <v>0</v>
      </c>
      <c r="T129" s="101">
        <v>0</v>
      </c>
      <c r="U129" s="102">
        <v>0</v>
      </c>
      <c r="V129" s="73">
        <f t="shared" si="2"/>
        <v>0</v>
      </c>
      <c r="W129" s="50">
        <f t="shared" si="3"/>
        <v>0</v>
      </c>
    </row>
    <row r="130" spans="1:23" ht="15.75" customHeight="1" x14ac:dyDescent="0.25">
      <c r="A130" s="7">
        <v>7201</v>
      </c>
      <c r="B130" s="48">
        <v>7101</v>
      </c>
      <c r="C130" s="56" t="s">
        <v>258</v>
      </c>
      <c r="D130" s="66">
        <v>0</v>
      </c>
      <c r="E130" s="49">
        <v>0</v>
      </c>
      <c r="F130" s="48">
        <v>0</v>
      </c>
      <c r="G130" s="67">
        <v>0</v>
      </c>
      <c r="H130" s="66">
        <v>0</v>
      </c>
      <c r="I130" s="49">
        <v>0</v>
      </c>
      <c r="J130" s="48">
        <v>0</v>
      </c>
      <c r="K130" s="67">
        <v>0</v>
      </c>
      <c r="L130" s="66">
        <v>0</v>
      </c>
      <c r="M130" s="49">
        <v>0</v>
      </c>
      <c r="N130" s="48">
        <v>0</v>
      </c>
      <c r="O130" s="67">
        <v>0</v>
      </c>
      <c r="P130" s="66">
        <v>0</v>
      </c>
      <c r="Q130" s="49">
        <v>0</v>
      </c>
      <c r="R130" s="48">
        <v>0</v>
      </c>
      <c r="S130" s="81">
        <v>0</v>
      </c>
      <c r="T130" s="101">
        <v>0</v>
      </c>
      <c r="U130" s="102">
        <v>0</v>
      </c>
      <c r="V130" s="73">
        <f t="shared" si="2"/>
        <v>0</v>
      </c>
      <c r="W130" s="50">
        <f t="shared" si="3"/>
        <v>0</v>
      </c>
    </row>
    <row r="131" spans="1:23" ht="15.75" customHeight="1" x14ac:dyDescent="0.25">
      <c r="A131" s="7">
        <v>7202</v>
      </c>
      <c r="B131" s="48">
        <v>7109</v>
      </c>
      <c r="C131" s="56" t="s">
        <v>260</v>
      </c>
      <c r="D131" s="66">
        <v>0</v>
      </c>
      <c r="E131" s="49">
        <v>0</v>
      </c>
      <c r="F131" s="48">
        <v>0</v>
      </c>
      <c r="G131" s="67">
        <v>0</v>
      </c>
      <c r="H131" s="66">
        <v>0</v>
      </c>
      <c r="I131" s="49">
        <v>0</v>
      </c>
      <c r="J131" s="48">
        <v>0</v>
      </c>
      <c r="K131" s="67">
        <v>0</v>
      </c>
      <c r="L131" s="66">
        <v>0</v>
      </c>
      <c r="M131" s="49">
        <v>0</v>
      </c>
      <c r="N131" s="48">
        <v>0</v>
      </c>
      <c r="O131" s="67">
        <v>0</v>
      </c>
      <c r="P131" s="66">
        <v>0</v>
      </c>
      <c r="Q131" s="49">
        <v>0</v>
      </c>
      <c r="R131" s="48">
        <v>0</v>
      </c>
      <c r="S131" s="81">
        <v>0</v>
      </c>
      <c r="T131" s="101">
        <v>0</v>
      </c>
      <c r="U131" s="102">
        <v>0</v>
      </c>
      <c r="V131" s="73">
        <f t="shared" si="2"/>
        <v>0</v>
      </c>
      <c r="W131" s="50">
        <f t="shared" si="3"/>
        <v>0</v>
      </c>
    </row>
    <row r="132" spans="1:23" ht="15.75" customHeight="1" x14ac:dyDescent="0.25">
      <c r="A132" s="7">
        <v>7203</v>
      </c>
      <c r="B132" s="48">
        <v>7106</v>
      </c>
      <c r="C132" s="56" t="s">
        <v>262</v>
      </c>
      <c r="D132" s="66">
        <v>0</v>
      </c>
      <c r="E132" s="49">
        <v>0</v>
      </c>
      <c r="F132" s="48">
        <v>0</v>
      </c>
      <c r="G132" s="67">
        <v>0</v>
      </c>
      <c r="H132" s="66">
        <v>0</v>
      </c>
      <c r="I132" s="49">
        <v>0</v>
      </c>
      <c r="J132" s="48">
        <v>0</v>
      </c>
      <c r="K132" s="67">
        <v>0</v>
      </c>
      <c r="L132" s="66">
        <v>0</v>
      </c>
      <c r="M132" s="49">
        <v>0</v>
      </c>
      <c r="N132" s="48">
        <v>0</v>
      </c>
      <c r="O132" s="67">
        <v>0</v>
      </c>
      <c r="P132" s="66">
        <v>0</v>
      </c>
      <c r="Q132" s="49">
        <v>0</v>
      </c>
      <c r="R132" s="48">
        <v>0</v>
      </c>
      <c r="S132" s="81">
        <v>0</v>
      </c>
      <c r="T132" s="101">
        <v>0</v>
      </c>
      <c r="U132" s="102">
        <v>0</v>
      </c>
      <c r="V132" s="73">
        <f t="shared" si="2"/>
        <v>0</v>
      </c>
      <c r="W132" s="50">
        <f t="shared" si="3"/>
        <v>0</v>
      </c>
    </row>
    <row r="133" spans="1:23" ht="15.75" customHeight="1" x14ac:dyDescent="0.25">
      <c r="A133" s="7">
        <v>7204</v>
      </c>
      <c r="B133" s="48">
        <v>7108</v>
      </c>
      <c r="C133" s="56" t="s">
        <v>741</v>
      </c>
      <c r="D133" s="66">
        <v>0</v>
      </c>
      <c r="E133" s="49">
        <v>0</v>
      </c>
      <c r="F133" s="48">
        <v>0</v>
      </c>
      <c r="G133" s="67">
        <v>0</v>
      </c>
      <c r="H133" s="66">
        <v>0</v>
      </c>
      <c r="I133" s="49">
        <v>0</v>
      </c>
      <c r="J133" s="48">
        <v>0</v>
      </c>
      <c r="K133" s="67">
        <v>0</v>
      </c>
      <c r="L133" s="66">
        <v>0</v>
      </c>
      <c r="M133" s="49">
        <v>0</v>
      </c>
      <c r="N133" s="48">
        <v>0</v>
      </c>
      <c r="O133" s="67">
        <v>0</v>
      </c>
      <c r="P133" s="66">
        <v>0</v>
      </c>
      <c r="Q133" s="49">
        <v>0</v>
      </c>
      <c r="R133" s="48">
        <v>0</v>
      </c>
      <c r="S133" s="81">
        <v>0</v>
      </c>
      <c r="T133" s="101">
        <v>0</v>
      </c>
      <c r="U133" s="102">
        <v>0</v>
      </c>
      <c r="V133" s="73">
        <f t="shared" si="2"/>
        <v>0</v>
      </c>
      <c r="W133" s="50">
        <f t="shared" si="3"/>
        <v>0</v>
      </c>
    </row>
    <row r="134" spans="1:23" ht="15.75" customHeight="1" x14ac:dyDescent="0.25">
      <c r="A134" s="7">
        <v>7205</v>
      </c>
      <c r="B134" s="48">
        <v>7107</v>
      </c>
      <c r="C134" s="56" t="s">
        <v>266</v>
      </c>
      <c r="D134" s="66">
        <v>0</v>
      </c>
      <c r="E134" s="49">
        <v>0</v>
      </c>
      <c r="F134" s="48">
        <v>0</v>
      </c>
      <c r="G134" s="67">
        <v>0</v>
      </c>
      <c r="H134" s="66">
        <v>0</v>
      </c>
      <c r="I134" s="49">
        <v>0</v>
      </c>
      <c r="J134" s="48">
        <v>0</v>
      </c>
      <c r="K134" s="67">
        <v>0</v>
      </c>
      <c r="L134" s="66">
        <v>0</v>
      </c>
      <c r="M134" s="49">
        <v>0</v>
      </c>
      <c r="N134" s="48">
        <v>0</v>
      </c>
      <c r="O134" s="67">
        <v>0</v>
      </c>
      <c r="P134" s="66">
        <v>0</v>
      </c>
      <c r="Q134" s="49">
        <v>0</v>
      </c>
      <c r="R134" s="48">
        <v>0</v>
      </c>
      <c r="S134" s="81">
        <v>0</v>
      </c>
      <c r="T134" s="101">
        <v>0</v>
      </c>
      <c r="U134" s="102">
        <v>0</v>
      </c>
      <c r="V134" s="73">
        <f t="shared" si="2"/>
        <v>0</v>
      </c>
      <c r="W134" s="50">
        <f t="shared" si="3"/>
        <v>0</v>
      </c>
    </row>
    <row r="135" spans="1:23" ht="15.75" customHeight="1" x14ac:dyDescent="0.25">
      <c r="A135" s="7">
        <v>7206</v>
      </c>
      <c r="B135" s="48">
        <v>7105</v>
      </c>
      <c r="C135" s="56" t="s">
        <v>268</v>
      </c>
      <c r="D135" s="66">
        <v>0</v>
      </c>
      <c r="E135" s="49">
        <v>0</v>
      </c>
      <c r="F135" s="48">
        <v>0</v>
      </c>
      <c r="G135" s="67">
        <v>0</v>
      </c>
      <c r="H135" s="66">
        <v>0</v>
      </c>
      <c r="I135" s="49">
        <v>0</v>
      </c>
      <c r="J135" s="48">
        <v>0</v>
      </c>
      <c r="K135" s="67">
        <v>0</v>
      </c>
      <c r="L135" s="66">
        <v>0</v>
      </c>
      <c r="M135" s="49">
        <v>0</v>
      </c>
      <c r="N135" s="48">
        <v>0</v>
      </c>
      <c r="O135" s="67">
        <v>0</v>
      </c>
      <c r="P135" s="66">
        <v>0</v>
      </c>
      <c r="Q135" s="49">
        <v>0</v>
      </c>
      <c r="R135" s="48">
        <v>0</v>
      </c>
      <c r="S135" s="81">
        <v>0</v>
      </c>
      <c r="T135" s="101">
        <v>0</v>
      </c>
      <c r="U135" s="102">
        <v>0</v>
      </c>
      <c r="V135" s="73">
        <f t="shared" si="2"/>
        <v>0</v>
      </c>
      <c r="W135" s="50">
        <f t="shared" si="3"/>
        <v>0</v>
      </c>
    </row>
    <row r="136" spans="1:23" ht="15.75" customHeight="1" x14ac:dyDescent="0.25">
      <c r="A136" s="7">
        <v>7207</v>
      </c>
      <c r="B136" s="48">
        <v>7103</v>
      </c>
      <c r="C136" s="56" t="s">
        <v>270</v>
      </c>
      <c r="D136" s="66">
        <v>0</v>
      </c>
      <c r="E136" s="49">
        <v>0</v>
      </c>
      <c r="F136" s="48">
        <v>0</v>
      </c>
      <c r="G136" s="67">
        <v>0</v>
      </c>
      <c r="H136" s="66">
        <v>0</v>
      </c>
      <c r="I136" s="49">
        <v>0</v>
      </c>
      <c r="J136" s="48">
        <v>0</v>
      </c>
      <c r="K136" s="67">
        <v>0</v>
      </c>
      <c r="L136" s="66">
        <v>0</v>
      </c>
      <c r="M136" s="49">
        <v>0</v>
      </c>
      <c r="N136" s="48">
        <v>0</v>
      </c>
      <c r="O136" s="67">
        <v>0</v>
      </c>
      <c r="P136" s="66">
        <v>0</v>
      </c>
      <c r="Q136" s="49">
        <v>0</v>
      </c>
      <c r="R136" s="48">
        <v>0</v>
      </c>
      <c r="S136" s="81">
        <v>0</v>
      </c>
      <c r="T136" s="101">
        <v>0</v>
      </c>
      <c r="U136" s="102">
        <v>0</v>
      </c>
      <c r="V136" s="73">
        <f t="shared" ref="V136:V199" si="4">D136+F136+H136+J136+L136+N136+P136+R136+T136</f>
        <v>0</v>
      </c>
      <c r="W136" s="50">
        <f t="shared" ref="W136:W199" si="5">E136+G136+I136+K136+M136+O136+Q136+S136+U136</f>
        <v>0</v>
      </c>
    </row>
    <row r="137" spans="1:23" ht="15.75" customHeight="1" x14ac:dyDescent="0.25">
      <c r="A137" s="7">
        <v>7208</v>
      </c>
      <c r="B137" s="48">
        <v>7102</v>
      </c>
      <c r="C137" s="56" t="s">
        <v>742</v>
      </c>
      <c r="D137" s="66">
        <v>0</v>
      </c>
      <c r="E137" s="49">
        <v>0</v>
      </c>
      <c r="F137" s="48">
        <v>0</v>
      </c>
      <c r="G137" s="67">
        <v>0</v>
      </c>
      <c r="H137" s="66">
        <v>0</v>
      </c>
      <c r="I137" s="49">
        <v>0</v>
      </c>
      <c r="J137" s="48">
        <v>0</v>
      </c>
      <c r="K137" s="67">
        <v>0</v>
      </c>
      <c r="L137" s="66">
        <v>0</v>
      </c>
      <c r="M137" s="49">
        <v>0</v>
      </c>
      <c r="N137" s="48">
        <v>0</v>
      </c>
      <c r="O137" s="67">
        <v>0</v>
      </c>
      <c r="P137" s="66">
        <v>0</v>
      </c>
      <c r="Q137" s="49">
        <v>0</v>
      </c>
      <c r="R137" s="48">
        <v>0</v>
      </c>
      <c r="S137" s="81">
        <v>0</v>
      </c>
      <c r="T137" s="101">
        <v>0</v>
      </c>
      <c r="U137" s="102">
        <v>0</v>
      </c>
      <c r="V137" s="73">
        <f t="shared" si="4"/>
        <v>0</v>
      </c>
      <c r="W137" s="50">
        <f t="shared" si="5"/>
        <v>0</v>
      </c>
    </row>
    <row r="138" spans="1:23" ht="15.75" customHeight="1" x14ac:dyDescent="0.25">
      <c r="A138" s="7">
        <v>7209</v>
      </c>
      <c r="B138" s="48">
        <v>7104</v>
      </c>
      <c r="C138" s="56" t="s">
        <v>274</v>
      </c>
      <c r="D138" s="66">
        <v>0</v>
      </c>
      <c r="E138" s="49">
        <v>0</v>
      </c>
      <c r="F138" s="48">
        <v>0</v>
      </c>
      <c r="G138" s="67">
        <v>0</v>
      </c>
      <c r="H138" s="66">
        <v>0</v>
      </c>
      <c r="I138" s="49">
        <v>0</v>
      </c>
      <c r="J138" s="48">
        <v>0</v>
      </c>
      <c r="K138" s="67">
        <v>0</v>
      </c>
      <c r="L138" s="66">
        <v>0</v>
      </c>
      <c r="M138" s="49">
        <v>0</v>
      </c>
      <c r="N138" s="48">
        <v>0</v>
      </c>
      <c r="O138" s="67">
        <v>0</v>
      </c>
      <c r="P138" s="66">
        <v>0</v>
      </c>
      <c r="Q138" s="49">
        <v>0</v>
      </c>
      <c r="R138" s="48">
        <v>0</v>
      </c>
      <c r="S138" s="81">
        <v>0</v>
      </c>
      <c r="T138" s="101">
        <v>0</v>
      </c>
      <c r="U138" s="102">
        <v>0</v>
      </c>
      <c r="V138" s="73">
        <f t="shared" si="4"/>
        <v>0</v>
      </c>
      <c r="W138" s="50">
        <f t="shared" si="5"/>
        <v>0</v>
      </c>
    </row>
    <row r="139" spans="1:23" ht="15.75" customHeight="1" x14ac:dyDescent="0.25">
      <c r="A139" s="7">
        <v>7210</v>
      </c>
      <c r="B139" s="48">
        <v>7110</v>
      </c>
      <c r="C139" s="56" t="s">
        <v>276</v>
      </c>
      <c r="D139" s="66">
        <v>0</v>
      </c>
      <c r="E139" s="49">
        <v>0</v>
      </c>
      <c r="F139" s="48">
        <v>0</v>
      </c>
      <c r="G139" s="67">
        <v>0</v>
      </c>
      <c r="H139" s="66">
        <v>0</v>
      </c>
      <c r="I139" s="49">
        <v>0</v>
      </c>
      <c r="J139" s="48">
        <v>0</v>
      </c>
      <c r="K139" s="67">
        <v>0</v>
      </c>
      <c r="L139" s="66">
        <v>0</v>
      </c>
      <c r="M139" s="49">
        <v>0</v>
      </c>
      <c r="N139" s="48">
        <v>0</v>
      </c>
      <c r="O139" s="67">
        <v>0</v>
      </c>
      <c r="P139" s="66">
        <v>0</v>
      </c>
      <c r="Q139" s="49">
        <v>0</v>
      </c>
      <c r="R139" s="48">
        <v>0</v>
      </c>
      <c r="S139" s="81">
        <v>0</v>
      </c>
      <c r="T139" s="101">
        <v>0</v>
      </c>
      <c r="U139" s="102">
        <v>0</v>
      </c>
      <c r="V139" s="73">
        <f t="shared" si="4"/>
        <v>0</v>
      </c>
      <c r="W139" s="50">
        <f t="shared" si="5"/>
        <v>0</v>
      </c>
    </row>
    <row r="140" spans="1:23" ht="15.75" customHeight="1" x14ac:dyDescent="0.25">
      <c r="A140" s="7">
        <v>7301</v>
      </c>
      <c r="B140" s="48">
        <v>7401</v>
      </c>
      <c r="C140" s="56" t="s">
        <v>278</v>
      </c>
      <c r="D140" s="66">
        <v>0</v>
      </c>
      <c r="E140" s="49">
        <v>0</v>
      </c>
      <c r="F140" s="48">
        <v>0</v>
      </c>
      <c r="G140" s="67">
        <v>0</v>
      </c>
      <c r="H140" s="66">
        <v>0</v>
      </c>
      <c r="I140" s="49">
        <v>0</v>
      </c>
      <c r="J140" s="48">
        <v>0</v>
      </c>
      <c r="K140" s="67">
        <v>0</v>
      </c>
      <c r="L140" s="66">
        <v>0</v>
      </c>
      <c r="M140" s="49">
        <v>0</v>
      </c>
      <c r="N140" s="48">
        <v>0</v>
      </c>
      <c r="O140" s="67">
        <v>0</v>
      </c>
      <c r="P140" s="66">
        <v>0</v>
      </c>
      <c r="Q140" s="49">
        <v>0</v>
      </c>
      <c r="R140" s="48">
        <v>0</v>
      </c>
      <c r="S140" s="81">
        <v>0</v>
      </c>
      <c r="T140" s="101">
        <v>0</v>
      </c>
      <c r="U140" s="102">
        <v>0</v>
      </c>
      <c r="V140" s="73">
        <f t="shared" si="4"/>
        <v>0</v>
      </c>
      <c r="W140" s="50">
        <f t="shared" si="5"/>
        <v>0</v>
      </c>
    </row>
    <row r="141" spans="1:23" ht="15.75" customHeight="1" x14ac:dyDescent="0.25">
      <c r="A141" s="7">
        <v>7302</v>
      </c>
      <c r="B141" s="48">
        <v>7408</v>
      </c>
      <c r="C141" s="56" t="s">
        <v>280</v>
      </c>
      <c r="D141" s="66">
        <v>1</v>
      </c>
      <c r="E141" s="49">
        <v>81196</v>
      </c>
      <c r="F141" s="48">
        <v>0</v>
      </c>
      <c r="G141" s="67">
        <v>0</v>
      </c>
      <c r="H141" s="66">
        <v>0</v>
      </c>
      <c r="I141" s="49">
        <v>0</v>
      </c>
      <c r="J141" s="48">
        <v>0</v>
      </c>
      <c r="K141" s="67">
        <v>0</v>
      </c>
      <c r="L141" s="66">
        <v>0</v>
      </c>
      <c r="M141" s="49">
        <v>0</v>
      </c>
      <c r="N141" s="48">
        <v>0</v>
      </c>
      <c r="O141" s="67">
        <v>0</v>
      </c>
      <c r="P141" s="66">
        <v>0</v>
      </c>
      <c r="Q141" s="49">
        <v>0</v>
      </c>
      <c r="R141" s="48">
        <v>0</v>
      </c>
      <c r="S141" s="81">
        <v>0</v>
      </c>
      <c r="T141" s="101">
        <v>0</v>
      </c>
      <c r="U141" s="102">
        <v>0</v>
      </c>
      <c r="V141" s="73">
        <f t="shared" si="4"/>
        <v>1</v>
      </c>
      <c r="W141" s="50">
        <f t="shared" si="5"/>
        <v>81196</v>
      </c>
    </row>
    <row r="142" spans="1:23" ht="15.75" customHeight="1" x14ac:dyDescent="0.25">
      <c r="A142" s="7">
        <v>7303</v>
      </c>
      <c r="B142" s="48">
        <v>7402</v>
      </c>
      <c r="C142" s="56" t="s">
        <v>743</v>
      </c>
      <c r="D142" s="66">
        <v>0</v>
      </c>
      <c r="E142" s="49">
        <v>0</v>
      </c>
      <c r="F142" s="48">
        <v>0</v>
      </c>
      <c r="G142" s="67">
        <v>0</v>
      </c>
      <c r="H142" s="66">
        <v>0</v>
      </c>
      <c r="I142" s="49">
        <v>0</v>
      </c>
      <c r="J142" s="48">
        <v>0</v>
      </c>
      <c r="K142" s="67">
        <v>0</v>
      </c>
      <c r="L142" s="66">
        <v>0</v>
      </c>
      <c r="M142" s="49">
        <v>0</v>
      </c>
      <c r="N142" s="48">
        <v>0</v>
      </c>
      <c r="O142" s="67">
        <v>0</v>
      </c>
      <c r="P142" s="66">
        <v>0</v>
      </c>
      <c r="Q142" s="49">
        <v>0</v>
      </c>
      <c r="R142" s="48">
        <v>0</v>
      </c>
      <c r="S142" s="81">
        <v>0</v>
      </c>
      <c r="T142" s="101">
        <v>0</v>
      </c>
      <c r="U142" s="102">
        <v>0</v>
      </c>
      <c r="V142" s="73">
        <f t="shared" si="4"/>
        <v>0</v>
      </c>
      <c r="W142" s="50">
        <f t="shared" si="5"/>
        <v>0</v>
      </c>
    </row>
    <row r="143" spans="1:23" ht="15.75" customHeight="1" x14ac:dyDescent="0.25">
      <c r="A143" s="7">
        <v>7304</v>
      </c>
      <c r="B143" s="48">
        <v>7403</v>
      </c>
      <c r="C143" s="56" t="s">
        <v>744</v>
      </c>
      <c r="D143" s="66">
        <v>0</v>
      </c>
      <c r="E143" s="49">
        <v>0</v>
      </c>
      <c r="F143" s="48">
        <v>0</v>
      </c>
      <c r="G143" s="67">
        <v>0</v>
      </c>
      <c r="H143" s="66">
        <v>0</v>
      </c>
      <c r="I143" s="49">
        <v>0</v>
      </c>
      <c r="J143" s="48">
        <v>0</v>
      </c>
      <c r="K143" s="67">
        <v>0</v>
      </c>
      <c r="L143" s="66">
        <v>0</v>
      </c>
      <c r="M143" s="49">
        <v>0</v>
      </c>
      <c r="N143" s="48">
        <v>0</v>
      </c>
      <c r="O143" s="67">
        <v>0</v>
      </c>
      <c r="P143" s="66">
        <v>0</v>
      </c>
      <c r="Q143" s="49">
        <v>0</v>
      </c>
      <c r="R143" s="48">
        <v>0</v>
      </c>
      <c r="S143" s="81">
        <v>0</v>
      </c>
      <c r="T143" s="101">
        <v>0</v>
      </c>
      <c r="U143" s="102">
        <v>0</v>
      </c>
      <c r="V143" s="73">
        <f t="shared" si="4"/>
        <v>0</v>
      </c>
      <c r="W143" s="50">
        <f t="shared" si="5"/>
        <v>0</v>
      </c>
    </row>
    <row r="144" spans="1:23" ht="15.75" customHeight="1" x14ac:dyDescent="0.25">
      <c r="A144" s="7">
        <v>7305</v>
      </c>
      <c r="B144" s="48">
        <v>7404</v>
      </c>
      <c r="C144" s="56" t="s">
        <v>286</v>
      </c>
      <c r="D144" s="66">
        <v>0</v>
      </c>
      <c r="E144" s="49">
        <v>0</v>
      </c>
      <c r="F144" s="48">
        <v>0</v>
      </c>
      <c r="G144" s="67">
        <v>0</v>
      </c>
      <c r="H144" s="66">
        <v>0</v>
      </c>
      <c r="I144" s="49">
        <v>0</v>
      </c>
      <c r="J144" s="48">
        <v>0</v>
      </c>
      <c r="K144" s="67">
        <v>0</v>
      </c>
      <c r="L144" s="66">
        <v>0</v>
      </c>
      <c r="M144" s="49">
        <v>0</v>
      </c>
      <c r="N144" s="48">
        <v>0</v>
      </c>
      <c r="O144" s="67">
        <v>0</v>
      </c>
      <c r="P144" s="66">
        <v>0</v>
      </c>
      <c r="Q144" s="49">
        <v>0</v>
      </c>
      <c r="R144" s="48">
        <v>0</v>
      </c>
      <c r="S144" s="81">
        <v>0</v>
      </c>
      <c r="T144" s="101">
        <v>0</v>
      </c>
      <c r="U144" s="102">
        <v>0</v>
      </c>
      <c r="V144" s="73">
        <f t="shared" si="4"/>
        <v>0</v>
      </c>
      <c r="W144" s="50">
        <f t="shared" si="5"/>
        <v>0</v>
      </c>
    </row>
    <row r="145" spans="1:23" ht="15.75" customHeight="1" x14ac:dyDescent="0.25">
      <c r="A145" s="7">
        <v>7306</v>
      </c>
      <c r="B145" s="48">
        <v>7405</v>
      </c>
      <c r="C145" s="56" t="s">
        <v>288</v>
      </c>
      <c r="D145" s="66">
        <v>0</v>
      </c>
      <c r="E145" s="49">
        <v>0</v>
      </c>
      <c r="F145" s="48">
        <v>0</v>
      </c>
      <c r="G145" s="67">
        <v>0</v>
      </c>
      <c r="H145" s="66">
        <v>0</v>
      </c>
      <c r="I145" s="49">
        <v>0</v>
      </c>
      <c r="J145" s="48">
        <v>0</v>
      </c>
      <c r="K145" s="67">
        <v>0</v>
      </c>
      <c r="L145" s="66">
        <v>0</v>
      </c>
      <c r="M145" s="49">
        <v>0</v>
      </c>
      <c r="N145" s="48">
        <v>0</v>
      </c>
      <c r="O145" s="67">
        <v>0</v>
      </c>
      <c r="P145" s="66">
        <v>0</v>
      </c>
      <c r="Q145" s="49">
        <v>0</v>
      </c>
      <c r="R145" s="48">
        <v>0</v>
      </c>
      <c r="S145" s="81">
        <v>0</v>
      </c>
      <c r="T145" s="101">
        <v>0</v>
      </c>
      <c r="U145" s="102">
        <v>0</v>
      </c>
      <c r="V145" s="73">
        <f t="shared" si="4"/>
        <v>0</v>
      </c>
      <c r="W145" s="50">
        <f t="shared" si="5"/>
        <v>0</v>
      </c>
    </row>
    <row r="146" spans="1:23" ht="15.75" customHeight="1" x14ac:dyDescent="0.25">
      <c r="A146" s="7">
        <v>7309</v>
      </c>
      <c r="B146" s="48">
        <v>7407</v>
      </c>
      <c r="C146" s="56" t="s">
        <v>290</v>
      </c>
      <c r="D146" s="66">
        <v>0</v>
      </c>
      <c r="E146" s="49">
        <v>0</v>
      </c>
      <c r="F146" s="48">
        <v>0</v>
      </c>
      <c r="G146" s="67">
        <v>0</v>
      </c>
      <c r="H146" s="66">
        <v>0</v>
      </c>
      <c r="I146" s="49">
        <v>0</v>
      </c>
      <c r="J146" s="48">
        <v>0</v>
      </c>
      <c r="K146" s="67">
        <v>0</v>
      </c>
      <c r="L146" s="66">
        <v>0</v>
      </c>
      <c r="M146" s="49">
        <v>0</v>
      </c>
      <c r="N146" s="48">
        <v>0</v>
      </c>
      <c r="O146" s="67">
        <v>0</v>
      </c>
      <c r="P146" s="66">
        <v>0</v>
      </c>
      <c r="Q146" s="49">
        <v>0</v>
      </c>
      <c r="R146" s="48">
        <v>0</v>
      </c>
      <c r="S146" s="81">
        <v>0</v>
      </c>
      <c r="T146" s="101">
        <v>0</v>
      </c>
      <c r="U146" s="102">
        <v>0</v>
      </c>
      <c r="V146" s="73">
        <f t="shared" si="4"/>
        <v>0</v>
      </c>
      <c r="W146" s="50">
        <f t="shared" si="5"/>
        <v>0</v>
      </c>
    </row>
    <row r="147" spans="1:23" ht="15.75" customHeight="1" x14ac:dyDescent="0.25">
      <c r="A147" s="7">
        <v>7310</v>
      </c>
      <c r="B147" s="48">
        <v>7406</v>
      </c>
      <c r="C147" s="56" t="s">
        <v>292</v>
      </c>
      <c r="D147" s="66">
        <v>0</v>
      </c>
      <c r="E147" s="49">
        <v>0</v>
      </c>
      <c r="F147" s="48">
        <v>0</v>
      </c>
      <c r="G147" s="67">
        <v>0</v>
      </c>
      <c r="H147" s="66">
        <v>0</v>
      </c>
      <c r="I147" s="49">
        <v>0</v>
      </c>
      <c r="J147" s="48">
        <v>0</v>
      </c>
      <c r="K147" s="67">
        <v>0</v>
      </c>
      <c r="L147" s="66">
        <v>0</v>
      </c>
      <c r="M147" s="49">
        <v>0</v>
      </c>
      <c r="N147" s="48">
        <v>0</v>
      </c>
      <c r="O147" s="67">
        <v>0</v>
      </c>
      <c r="P147" s="66">
        <v>0</v>
      </c>
      <c r="Q147" s="49">
        <v>0</v>
      </c>
      <c r="R147" s="48">
        <v>0</v>
      </c>
      <c r="S147" s="81">
        <v>0</v>
      </c>
      <c r="T147" s="101">
        <v>0</v>
      </c>
      <c r="U147" s="102">
        <v>0</v>
      </c>
      <c r="V147" s="73">
        <f t="shared" si="4"/>
        <v>0</v>
      </c>
      <c r="W147" s="50">
        <f t="shared" si="5"/>
        <v>0</v>
      </c>
    </row>
    <row r="148" spans="1:23" ht="15.75" customHeight="1" x14ac:dyDescent="0.25">
      <c r="A148" s="7">
        <v>7401</v>
      </c>
      <c r="B148" s="48">
        <v>7201</v>
      </c>
      <c r="C148" s="56" t="s">
        <v>294</v>
      </c>
      <c r="D148" s="66">
        <v>0</v>
      </c>
      <c r="E148" s="49">
        <v>0</v>
      </c>
      <c r="F148" s="48">
        <v>0</v>
      </c>
      <c r="G148" s="67">
        <v>0</v>
      </c>
      <c r="H148" s="66">
        <v>0</v>
      </c>
      <c r="I148" s="49">
        <v>0</v>
      </c>
      <c r="J148" s="48">
        <v>0</v>
      </c>
      <c r="K148" s="67">
        <v>0</v>
      </c>
      <c r="L148" s="66">
        <v>0</v>
      </c>
      <c r="M148" s="49">
        <v>0</v>
      </c>
      <c r="N148" s="48">
        <v>0</v>
      </c>
      <c r="O148" s="67">
        <v>0</v>
      </c>
      <c r="P148" s="66">
        <v>0</v>
      </c>
      <c r="Q148" s="49">
        <v>0</v>
      </c>
      <c r="R148" s="48">
        <v>0</v>
      </c>
      <c r="S148" s="81">
        <v>0</v>
      </c>
      <c r="T148" s="101">
        <v>0</v>
      </c>
      <c r="U148" s="102">
        <v>0</v>
      </c>
      <c r="V148" s="73">
        <f t="shared" si="4"/>
        <v>0</v>
      </c>
      <c r="W148" s="50">
        <f t="shared" si="5"/>
        <v>0</v>
      </c>
    </row>
    <row r="149" spans="1:23" ht="15.75" customHeight="1" x14ac:dyDescent="0.25">
      <c r="A149" s="7">
        <v>7402</v>
      </c>
      <c r="B149" s="48">
        <v>7203</v>
      </c>
      <c r="C149" s="56" t="s">
        <v>296</v>
      </c>
      <c r="D149" s="66">
        <v>0</v>
      </c>
      <c r="E149" s="49">
        <v>0</v>
      </c>
      <c r="F149" s="48">
        <v>0</v>
      </c>
      <c r="G149" s="67">
        <v>0</v>
      </c>
      <c r="H149" s="66">
        <v>0</v>
      </c>
      <c r="I149" s="49">
        <v>0</v>
      </c>
      <c r="J149" s="48">
        <v>0</v>
      </c>
      <c r="K149" s="67">
        <v>0</v>
      </c>
      <c r="L149" s="66">
        <v>0</v>
      </c>
      <c r="M149" s="49">
        <v>0</v>
      </c>
      <c r="N149" s="48">
        <v>0</v>
      </c>
      <c r="O149" s="67">
        <v>0</v>
      </c>
      <c r="P149" s="66">
        <v>0</v>
      </c>
      <c r="Q149" s="49">
        <v>0</v>
      </c>
      <c r="R149" s="48">
        <v>0</v>
      </c>
      <c r="S149" s="81">
        <v>0</v>
      </c>
      <c r="T149" s="101">
        <v>0</v>
      </c>
      <c r="U149" s="102">
        <v>0</v>
      </c>
      <c r="V149" s="73">
        <f t="shared" si="4"/>
        <v>0</v>
      </c>
      <c r="W149" s="50">
        <f t="shared" si="5"/>
        <v>0</v>
      </c>
    </row>
    <row r="150" spans="1:23" ht="15.75" customHeight="1" x14ac:dyDescent="0.25">
      <c r="A150" s="7">
        <v>7403</v>
      </c>
      <c r="B150" s="48">
        <v>7202</v>
      </c>
      <c r="C150" s="56" t="s">
        <v>298</v>
      </c>
      <c r="D150" s="66">
        <v>0</v>
      </c>
      <c r="E150" s="49">
        <v>0</v>
      </c>
      <c r="F150" s="48">
        <v>0</v>
      </c>
      <c r="G150" s="67">
        <v>0</v>
      </c>
      <c r="H150" s="66">
        <v>0</v>
      </c>
      <c r="I150" s="49">
        <v>0</v>
      </c>
      <c r="J150" s="48">
        <v>0</v>
      </c>
      <c r="K150" s="67">
        <v>0</v>
      </c>
      <c r="L150" s="66">
        <v>0</v>
      </c>
      <c r="M150" s="49">
        <v>0</v>
      </c>
      <c r="N150" s="48">
        <v>0</v>
      </c>
      <c r="O150" s="67">
        <v>0</v>
      </c>
      <c r="P150" s="66">
        <v>0</v>
      </c>
      <c r="Q150" s="49">
        <v>0</v>
      </c>
      <c r="R150" s="48">
        <v>0</v>
      </c>
      <c r="S150" s="81">
        <v>0</v>
      </c>
      <c r="T150" s="101">
        <v>0</v>
      </c>
      <c r="U150" s="102">
        <v>0</v>
      </c>
      <c r="V150" s="73">
        <f t="shared" si="4"/>
        <v>0</v>
      </c>
      <c r="W150" s="50">
        <f t="shared" si="5"/>
        <v>0</v>
      </c>
    </row>
    <row r="151" spans="1:23" ht="15.75" customHeight="1" x14ac:dyDescent="0.25">
      <c r="A151" s="7">
        <v>8101</v>
      </c>
      <c r="B151" s="48">
        <v>16101</v>
      </c>
      <c r="C151" s="56" t="s">
        <v>745</v>
      </c>
      <c r="D151" s="66">
        <v>0</v>
      </c>
      <c r="E151" s="49">
        <v>0</v>
      </c>
      <c r="F151" s="48">
        <v>0</v>
      </c>
      <c r="G151" s="67">
        <v>0</v>
      </c>
      <c r="H151" s="66">
        <v>0</v>
      </c>
      <c r="I151" s="49">
        <v>0</v>
      </c>
      <c r="J151" s="48">
        <v>0</v>
      </c>
      <c r="K151" s="67">
        <v>0</v>
      </c>
      <c r="L151" s="66">
        <v>0</v>
      </c>
      <c r="M151" s="49">
        <v>0</v>
      </c>
      <c r="N151" s="48">
        <v>0</v>
      </c>
      <c r="O151" s="67">
        <v>0</v>
      </c>
      <c r="P151" s="66">
        <v>0</v>
      </c>
      <c r="Q151" s="49">
        <v>0</v>
      </c>
      <c r="R151" s="48">
        <v>0</v>
      </c>
      <c r="S151" s="81">
        <v>0</v>
      </c>
      <c r="T151" s="101">
        <v>0</v>
      </c>
      <c r="U151" s="102">
        <v>0</v>
      </c>
      <c r="V151" s="73">
        <f t="shared" si="4"/>
        <v>0</v>
      </c>
      <c r="W151" s="50">
        <f t="shared" si="5"/>
        <v>0</v>
      </c>
    </row>
    <row r="152" spans="1:23" ht="15.75" customHeight="1" x14ac:dyDescent="0.25">
      <c r="A152" s="7">
        <v>8102</v>
      </c>
      <c r="B152" s="48">
        <v>16106</v>
      </c>
      <c r="C152" s="56" t="s">
        <v>671</v>
      </c>
      <c r="D152" s="66">
        <v>0</v>
      </c>
      <c r="E152" s="49">
        <v>0</v>
      </c>
      <c r="F152" s="48">
        <v>0</v>
      </c>
      <c r="G152" s="67">
        <v>0</v>
      </c>
      <c r="H152" s="66">
        <v>0</v>
      </c>
      <c r="I152" s="49">
        <v>0</v>
      </c>
      <c r="J152" s="48">
        <v>0</v>
      </c>
      <c r="K152" s="67">
        <v>0</v>
      </c>
      <c r="L152" s="66">
        <v>0</v>
      </c>
      <c r="M152" s="49">
        <v>0</v>
      </c>
      <c r="N152" s="48">
        <v>0</v>
      </c>
      <c r="O152" s="67">
        <v>0</v>
      </c>
      <c r="P152" s="66">
        <v>0</v>
      </c>
      <c r="Q152" s="49">
        <v>0</v>
      </c>
      <c r="R152" s="48">
        <v>0</v>
      </c>
      <c r="S152" s="81">
        <v>0</v>
      </c>
      <c r="T152" s="101">
        <v>0</v>
      </c>
      <c r="U152" s="102">
        <v>0</v>
      </c>
      <c r="V152" s="73">
        <f t="shared" si="4"/>
        <v>0</v>
      </c>
      <c r="W152" s="50">
        <f t="shared" si="5"/>
        <v>0</v>
      </c>
    </row>
    <row r="153" spans="1:23" ht="15.75" customHeight="1" x14ac:dyDescent="0.25">
      <c r="A153" s="7">
        <v>8103</v>
      </c>
      <c r="B153" s="48">
        <v>16302</v>
      </c>
      <c r="C153" s="56" t="s">
        <v>673</v>
      </c>
      <c r="D153" s="66">
        <v>0</v>
      </c>
      <c r="E153" s="49">
        <v>0</v>
      </c>
      <c r="F153" s="48">
        <v>0</v>
      </c>
      <c r="G153" s="67">
        <v>0</v>
      </c>
      <c r="H153" s="66">
        <v>0</v>
      </c>
      <c r="I153" s="49">
        <v>0</v>
      </c>
      <c r="J153" s="48">
        <v>0</v>
      </c>
      <c r="K153" s="67">
        <v>0</v>
      </c>
      <c r="L153" s="66">
        <v>0</v>
      </c>
      <c r="M153" s="49">
        <v>0</v>
      </c>
      <c r="N153" s="48">
        <v>0</v>
      </c>
      <c r="O153" s="67">
        <v>0</v>
      </c>
      <c r="P153" s="66">
        <v>0</v>
      </c>
      <c r="Q153" s="49">
        <v>0</v>
      </c>
      <c r="R153" s="48">
        <v>0</v>
      </c>
      <c r="S153" s="81">
        <v>0</v>
      </c>
      <c r="T153" s="101">
        <v>0</v>
      </c>
      <c r="U153" s="102">
        <v>0</v>
      </c>
      <c r="V153" s="73">
        <f t="shared" si="4"/>
        <v>0</v>
      </c>
      <c r="W153" s="50">
        <f t="shared" si="5"/>
        <v>0</v>
      </c>
    </row>
    <row r="154" spans="1:23" ht="15.75" customHeight="1" x14ac:dyDescent="0.25">
      <c r="A154" s="7">
        <v>8104</v>
      </c>
      <c r="B154" s="48">
        <v>16201</v>
      </c>
      <c r="C154" s="56" t="s">
        <v>675</v>
      </c>
      <c r="D154" s="66">
        <v>0</v>
      </c>
      <c r="E154" s="49">
        <v>0</v>
      </c>
      <c r="F154" s="48">
        <v>0</v>
      </c>
      <c r="G154" s="67">
        <v>0</v>
      </c>
      <c r="H154" s="66">
        <v>0</v>
      </c>
      <c r="I154" s="49">
        <v>0</v>
      </c>
      <c r="J154" s="48">
        <v>0</v>
      </c>
      <c r="K154" s="67">
        <v>0</v>
      </c>
      <c r="L154" s="66">
        <v>0</v>
      </c>
      <c r="M154" s="49">
        <v>0</v>
      </c>
      <c r="N154" s="48">
        <v>0</v>
      </c>
      <c r="O154" s="67">
        <v>0</v>
      </c>
      <c r="P154" s="66">
        <v>0</v>
      </c>
      <c r="Q154" s="49">
        <v>0</v>
      </c>
      <c r="R154" s="48">
        <v>0</v>
      </c>
      <c r="S154" s="81">
        <v>0</v>
      </c>
      <c r="T154" s="101">
        <v>0</v>
      </c>
      <c r="U154" s="102">
        <v>0</v>
      </c>
      <c r="V154" s="73">
        <f t="shared" si="4"/>
        <v>0</v>
      </c>
      <c r="W154" s="50">
        <f t="shared" si="5"/>
        <v>0</v>
      </c>
    </row>
    <row r="155" spans="1:23" ht="15.75" customHeight="1" x14ac:dyDescent="0.25">
      <c r="A155" s="7">
        <v>8105</v>
      </c>
      <c r="B155" s="48">
        <v>16204</v>
      </c>
      <c r="C155" s="56" t="s">
        <v>677</v>
      </c>
      <c r="D155" s="66">
        <v>0</v>
      </c>
      <c r="E155" s="49">
        <v>0</v>
      </c>
      <c r="F155" s="48">
        <v>0</v>
      </c>
      <c r="G155" s="67">
        <v>0</v>
      </c>
      <c r="H155" s="66">
        <v>0</v>
      </c>
      <c r="I155" s="49">
        <v>0</v>
      </c>
      <c r="J155" s="48">
        <v>0</v>
      </c>
      <c r="K155" s="67">
        <v>0</v>
      </c>
      <c r="L155" s="66">
        <v>0</v>
      </c>
      <c r="M155" s="49">
        <v>0</v>
      </c>
      <c r="N155" s="48">
        <v>0</v>
      </c>
      <c r="O155" s="67">
        <v>0</v>
      </c>
      <c r="P155" s="66">
        <v>0</v>
      </c>
      <c r="Q155" s="49">
        <v>0</v>
      </c>
      <c r="R155" s="48">
        <v>0</v>
      </c>
      <c r="S155" s="81">
        <v>0</v>
      </c>
      <c r="T155" s="101">
        <v>0</v>
      </c>
      <c r="U155" s="102">
        <v>0</v>
      </c>
      <c r="V155" s="73">
        <f t="shared" si="4"/>
        <v>0</v>
      </c>
      <c r="W155" s="50">
        <f t="shared" si="5"/>
        <v>0</v>
      </c>
    </row>
    <row r="156" spans="1:23" ht="15.75" customHeight="1" x14ac:dyDescent="0.25">
      <c r="A156" s="7">
        <v>8106</v>
      </c>
      <c r="B156" s="48">
        <v>16205</v>
      </c>
      <c r="C156" s="56" t="s">
        <v>679</v>
      </c>
      <c r="D156" s="66">
        <v>0</v>
      </c>
      <c r="E156" s="49">
        <v>0</v>
      </c>
      <c r="F156" s="48">
        <v>0</v>
      </c>
      <c r="G156" s="67">
        <v>0</v>
      </c>
      <c r="H156" s="66">
        <v>0</v>
      </c>
      <c r="I156" s="49">
        <v>0</v>
      </c>
      <c r="J156" s="48">
        <v>0</v>
      </c>
      <c r="K156" s="67">
        <v>0</v>
      </c>
      <c r="L156" s="66">
        <v>0</v>
      </c>
      <c r="M156" s="49">
        <v>0</v>
      </c>
      <c r="N156" s="48">
        <v>0</v>
      </c>
      <c r="O156" s="67">
        <v>0</v>
      </c>
      <c r="P156" s="66">
        <v>0</v>
      </c>
      <c r="Q156" s="49">
        <v>0</v>
      </c>
      <c r="R156" s="48">
        <v>0</v>
      </c>
      <c r="S156" s="81">
        <v>0</v>
      </c>
      <c r="T156" s="101">
        <v>0</v>
      </c>
      <c r="U156" s="102">
        <v>0</v>
      </c>
      <c r="V156" s="73">
        <f t="shared" si="4"/>
        <v>0</v>
      </c>
      <c r="W156" s="50">
        <f t="shared" si="5"/>
        <v>0</v>
      </c>
    </row>
    <row r="157" spans="1:23" ht="15.75" customHeight="1" x14ac:dyDescent="0.25">
      <c r="A157" s="7">
        <v>8107</v>
      </c>
      <c r="B157" s="48">
        <v>16202</v>
      </c>
      <c r="C157" s="56" t="s">
        <v>681</v>
      </c>
      <c r="D157" s="66">
        <v>0</v>
      </c>
      <c r="E157" s="49">
        <v>0</v>
      </c>
      <c r="F157" s="48">
        <v>0</v>
      </c>
      <c r="G157" s="67">
        <v>0</v>
      </c>
      <c r="H157" s="66">
        <v>0</v>
      </c>
      <c r="I157" s="49">
        <v>0</v>
      </c>
      <c r="J157" s="48">
        <v>0</v>
      </c>
      <c r="K157" s="67">
        <v>0</v>
      </c>
      <c r="L157" s="66">
        <v>0</v>
      </c>
      <c r="M157" s="49">
        <v>0</v>
      </c>
      <c r="N157" s="48">
        <v>0</v>
      </c>
      <c r="O157" s="67">
        <v>0</v>
      </c>
      <c r="P157" s="66">
        <v>0</v>
      </c>
      <c r="Q157" s="49">
        <v>0</v>
      </c>
      <c r="R157" s="48">
        <v>0</v>
      </c>
      <c r="S157" s="81">
        <v>0</v>
      </c>
      <c r="T157" s="101">
        <v>0</v>
      </c>
      <c r="U157" s="102">
        <v>0</v>
      </c>
      <c r="V157" s="73">
        <f t="shared" si="4"/>
        <v>0</v>
      </c>
      <c r="W157" s="50">
        <f t="shared" si="5"/>
        <v>0</v>
      </c>
    </row>
    <row r="158" spans="1:23" ht="15.75" customHeight="1" x14ac:dyDescent="0.25">
      <c r="A158" s="7">
        <v>8108</v>
      </c>
      <c r="B158" s="48">
        <v>16207</v>
      </c>
      <c r="C158" s="56" t="s">
        <v>746</v>
      </c>
      <c r="D158" s="66">
        <v>0</v>
      </c>
      <c r="E158" s="49">
        <v>0</v>
      </c>
      <c r="F158" s="48">
        <v>0</v>
      </c>
      <c r="G158" s="67">
        <v>0</v>
      </c>
      <c r="H158" s="66">
        <v>0</v>
      </c>
      <c r="I158" s="49">
        <v>0</v>
      </c>
      <c r="J158" s="48">
        <v>0</v>
      </c>
      <c r="K158" s="67">
        <v>0</v>
      </c>
      <c r="L158" s="66">
        <v>0</v>
      </c>
      <c r="M158" s="49">
        <v>0</v>
      </c>
      <c r="N158" s="48">
        <v>0</v>
      </c>
      <c r="O158" s="67">
        <v>0</v>
      </c>
      <c r="P158" s="66">
        <v>0</v>
      </c>
      <c r="Q158" s="49">
        <v>0</v>
      </c>
      <c r="R158" s="48">
        <v>0</v>
      </c>
      <c r="S158" s="81">
        <v>0</v>
      </c>
      <c r="T158" s="101">
        <v>0</v>
      </c>
      <c r="U158" s="102">
        <v>0</v>
      </c>
      <c r="V158" s="73">
        <f t="shared" si="4"/>
        <v>0</v>
      </c>
      <c r="W158" s="50">
        <f t="shared" si="5"/>
        <v>0</v>
      </c>
    </row>
    <row r="159" spans="1:23" ht="15.75" customHeight="1" x14ac:dyDescent="0.25">
      <c r="A159" s="7">
        <v>8109</v>
      </c>
      <c r="B159" s="48">
        <v>16301</v>
      </c>
      <c r="C159" s="56" t="s">
        <v>685</v>
      </c>
      <c r="D159" s="66">
        <v>0</v>
      </c>
      <c r="E159" s="49">
        <v>0</v>
      </c>
      <c r="F159" s="48">
        <v>0</v>
      </c>
      <c r="G159" s="67">
        <v>0</v>
      </c>
      <c r="H159" s="66">
        <v>0</v>
      </c>
      <c r="I159" s="49">
        <v>0</v>
      </c>
      <c r="J159" s="48">
        <v>0</v>
      </c>
      <c r="K159" s="67">
        <v>0</v>
      </c>
      <c r="L159" s="66">
        <v>0</v>
      </c>
      <c r="M159" s="49">
        <v>0</v>
      </c>
      <c r="N159" s="48">
        <v>0</v>
      </c>
      <c r="O159" s="67">
        <v>0</v>
      </c>
      <c r="P159" s="66">
        <v>0</v>
      </c>
      <c r="Q159" s="49">
        <v>0</v>
      </c>
      <c r="R159" s="48">
        <v>0</v>
      </c>
      <c r="S159" s="81">
        <v>0</v>
      </c>
      <c r="T159" s="101">
        <v>0</v>
      </c>
      <c r="U159" s="102">
        <v>0</v>
      </c>
      <c r="V159" s="73">
        <f t="shared" si="4"/>
        <v>0</v>
      </c>
      <c r="W159" s="50">
        <f t="shared" si="5"/>
        <v>0</v>
      </c>
    </row>
    <row r="160" spans="1:23" ht="15.75" customHeight="1" x14ac:dyDescent="0.25">
      <c r="A160" s="7">
        <v>8110</v>
      </c>
      <c r="B160" s="48">
        <v>16303</v>
      </c>
      <c r="C160" s="56" t="s">
        <v>747</v>
      </c>
      <c r="D160" s="66">
        <v>0</v>
      </c>
      <c r="E160" s="49">
        <v>0</v>
      </c>
      <c r="F160" s="48">
        <v>0</v>
      </c>
      <c r="G160" s="67">
        <v>0</v>
      </c>
      <c r="H160" s="66">
        <v>0</v>
      </c>
      <c r="I160" s="49">
        <v>0</v>
      </c>
      <c r="J160" s="48">
        <v>0</v>
      </c>
      <c r="K160" s="67">
        <v>0</v>
      </c>
      <c r="L160" s="66">
        <v>0</v>
      </c>
      <c r="M160" s="49">
        <v>0</v>
      </c>
      <c r="N160" s="48">
        <v>0</v>
      </c>
      <c r="O160" s="67">
        <v>0</v>
      </c>
      <c r="P160" s="66">
        <v>0</v>
      </c>
      <c r="Q160" s="49">
        <v>0</v>
      </c>
      <c r="R160" s="48">
        <v>0</v>
      </c>
      <c r="S160" s="81">
        <v>0</v>
      </c>
      <c r="T160" s="101">
        <v>0</v>
      </c>
      <c r="U160" s="102">
        <v>0</v>
      </c>
      <c r="V160" s="73">
        <f t="shared" si="4"/>
        <v>0</v>
      </c>
      <c r="W160" s="50">
        <f t="shared" si="5"/>
        <v>0</v>
      </c>
    </row>
    <row r="161" spans="1:23" ht="15.75" customHeight="1" x14ac:dyDescent="0.25">
      <c r="A161" s="7">
        <v>8111</v>
      </c>
      <c r="B161" s="48">
        <v>16304</v>
      </c>
      <c r="C161" s="56" t="s">
        <v>748</v>
      </c>
      <c r="D161" s="66">
        <v>0</v>
      </c>
      <c r="E161" s="49">
        <v>0</v>
      </c>
      <c r="F161" s="48">
        <v>0</v>
      </c>
      <c r="G161" s="67">
        <v>0</v>
      </c>
      <c r="H161" s="66">
        <v>0</v>
      </c>
      <c r="I161" s="49">
        <v>0</v>
      </c>
      <c r="J161" s="48">
        <v>0</v>
      </c>
      <c r="K161" s="67">
        <v>0</v>
      </c>
      <c r="L161" s="66">
        <v>0</v>
      </c>
      <c r="M161" s="49">
        <v>0</v>
      </c>
      <c r="N161" s="48">
        <v>0</v>
      </c>
      <c r="O161" s="67">
        <v>0</v>
      </c>
      <c r="P161" s="66">
        <v>0</v>
      </c>
      <c r="Q161" s="49">
        <v>0</v>
      </c>
      <c r="R161" s="48">
        <v>0</v>
      </c>
      <c r="S161" s="81">
        <v>0</v>
      </c>
      <c r="T161" s="101">
        <v>0</v>
      </c>
      <c r="U161" s="102">
        <v>0</v>
      </c>
      <c r="V161" s="73">
        <f t="shared" si="4"/>
        <v>0</v>
      </c>
      <c r="W161" s="50">
        <f t="shared" si="5"/>
        <v>0</v>
      </c>
    </row>
    <row r="162" spans="1:23" ht="15.75" customHeight="1" x14ac:dyDescent="0.25">
      <c r="A162" s="7">
        <v>8112</v>
      </c>
      <c r="B162" s="48">
        <v>16305</v>
      </c>
      <c r="C162" s="56" t="s">
        <v>749</v>
      </c>
      <c r="D162" s="66">
        <v>0</v>
      </c>
      <c r="E162" s="49">
        <v>0</v>
      </c>
      <c r="F162" s="48">
        <v>0</v>
      </c>
      <c r="G162" s="67">
        <v>0</v>
      </c>
      <c r="H162" s="66">
        <v>0</v>
      </c>
      <c r="I162" s="49">
        <v>0</v>
      </c>
      <c r="J162" s="48">
        <v>0</v>
      </c>
      <c r="K162" s="67">
        <v>0</v>
      </c>
      <c r="L162" s="66">
        <v>0</v>
      </c>
      <c r="M162" s="49">
        <v>0</v>
      </c>
      <c r="N162" s="48">
        <v>0</v>
      </c>
      <c r="O162" s="67">
        <v>0</v>
      </c>
      <c r="P162" s="66">
        <v>0</v>
      </c>
      <c r="Q162" s="49">
        <v>0</v>
      </c>
      <c r="R162" s="48">
        <v>0</v>
      </c>
      <c r="S162" s="81">
        <v>0</v>
      </c>
      <c r="T162" s="101">
        <v>0</v>
      </c>
      <c r="U162" s="102">
        <v>0</v>
      </c>
      <c r="V162" s="73">
        <f t="shared" si="4"/>
        <v>0</v>
      </c>
      <c r="W162" s="50">
        <f t="shared" si="5"/>
        <v>0</v>
      </c>
    </row>
    <row r="163" spans="1:23" ht="15.75" customHeight="1" x14ac:dyDescent="0.25">
      <c r="A163" s="7">
        <v>8113</v>
      </c>
      <c r="B163" s="48">
        <v>16102</v>
      </c>
      <c r="C163" s="56" t="s">
        <v>693</v>
      </c>
      <c r="D163" s="66">
        <v>0</v>
      </c>
      <c r="E163" s="49">
        <v>0</v>
      </c>
      <c r="F163" s="48">
        <v>0</v>
      </c>
      <c r="G163" s="67">
        <v>0</v>
      </c>
      <c r="H163" s="66">
        <v>0</v>
      </c>
      <c r="I163" s="49">
        <v>0</v>
      </c>
      <c r="J163" s="48">
        <v>0</v>
      </c>
      <c r="K163" s="67">
        <v>0</v>
      </c>
      <c r="L163" s="66">
        <v>0</v>
      </c>
      <c r="M163" s="49">
        <v>0</v>
      </c>
      <c r="N163" s="48">
        <v>0</v>
      </c>
      <c r="O163" s="67">
        <v>0</v>
      </c>
      <c r="P163" s="66">
        <v>0</v>
      </c>
      <c r="Q163" s="49">
        <v>0</v>
      </c>
      <c r="R163" s="48">
        <v>0</v>
      </c>
      <c r="S163" s="81">
        <v>0</v>
      </c>
      <c r="T163" s="101">
        <v>0</v>
      </c>
      <c r="U163" s="102">
        <v>0</v>
      </c>
      <c r="V163" s="73">
        <f t="shared" si="4"/>
        <v>0</v>
      </c>
      <c r="W163" s="50">
        <f t="shared" si="5"/>
        <v>0</v>
      </c>
    </row>
    <row r="164" spans="1:23" ht="15.75" customHeight="1" x14ac:dyDescent="0.25">
      <c r="A164" s="7">
        <v>8114</v>
      </c>
      <c r="B164" s="48">
        <v>16108</v>
      </c>
      <c r="C164" s="56" t="s">
        <v>695</v>
      </c>
      <c r="D164" s="66">
        <v>0</v>
      </c>
      <c r="E164" s="49">
        <v>0</v>
      </c>
      <c r="F164" s="48">
        <v>0</v>
      </c>
      <c r="G164" s="67">
        <v>0</v>
      </c>
      <c r="H164" s="66">
        <v>0</v>
      </c>
      <c r="I164" s="49">
        <v>0</v>
      </c>
      <c r="J164" s="48">
        <v>0</v>
      </c>
      <c r="K164" s="67">
        <v>0</v>
      </c>
      <c r="L164" s="66">
        <v>0</v>
      </c>
      <c r="M164" s="49">
        <v>0</v>
      </c>
      <c r="N164" s="48">
        <v>0</v>
      </c>
      <c r="O164" s="67">
        <v>0</v>
      </c>
      <c r="P164" s="66">
        <v>0</v>
      </c>
      <c r="Q164" s="49">
        <v>0</v>
      </c>
      <c r="R164" s="48">
        <v>0</v>
      </c>
      <c r="S164" s="81">
        <v>0</v>
      </c>
      <c r="T164" s="101">
        <v>0</v>
      </c>
      <c r="U164" s="102">
        <v>0</v>
      </c>
      <c r="V164" s="73">
        <f t="shared" si="4"/>
        <v>0</v>
      </c>
      <c r="W164" s="50">
        <f t="shared" si="5"/>
        <v>0</v>
      </c>
    </row>
    <row r="165" spans="1:23" ht="15.75" customHeight="1" x14ac:dyDescent="0.25">
      <c r="A165" s="7">
        <v>8115</v>
      </c>
      <c r="B165" s="48">
        <v>16107</v>
      </c>
      <c r="C165" s="56" t="s">
        <v>750</v>
      </c>
      <c r="D165" s="66">
        <v>0</v>
      </c>
      <c r="E165" s="49">
        <v>0</v>
      </c>
      <c r="F165" s="48">
        <v>0</v>
      </c>
      <c r="G165" s="67">
        <v>0</v>
      </c>
      <c r="H165" s="66">
        <v>0</v>
      </c>
      <c r="I165" s="49">
        <v>0</v>
      </c>
      <c r="J165" s="48">
        <v>0</v>
      </c>
      <c r="K165" s="67">
        <v>0</v>
      </c>
      <c r="L165" s="66">
        <v>0</v>
      </c>
      <c r="M165" s="49">
        <v>0</v>
      </c>
      <c r="N165" s="48">
        <v>0</v>
      </c>
      <c r="O165" s="67">
        <v>0</v>
      </c>
      <c r="P165" s="66">
        <v>0</v>
      </c>
      <c r="Q165" s="49">
        <v>0</v>
      </c>
      <c r="R165" s="48">
        <v>0</v>
      </c>
      <c r="S165" s="81">
        <v>0</v>
      </c>
      <c r="T165" s="101">
        <v>0</v>
      </c>
      <c r="U165" s="102">
        <v>0</v>
      </c>
      <c r="V165" s="73">
        <f t="shared" si="4"/>
        <v>0</v>
      </c>
      <c r="W165" s="50">
        <f t="shared" si="5"/>
        <v>0</v>
      </c>
    </row>
    <row r="166" spans="1:23" ht="15.75" customHeight="1" x14ac:dyDescent="0.25">
      <c r="A166" s="7">
        <v>8116</v>
      </c>
      <c r="B166" s="48">
        <v>16109</v>
      </c>
      <c r="C166" s="56" t="s">
        <v>699</v>
      </c>
      <c r="D166" s="66">
        <v>0</v>
      </c>
      <c r="E166" s="49">
        <v>0</v>
      </c>
      <c r="F166" s="48">
        <v>0</v>
      </c>
      <c r="G166" s="67">
        <v>0</v>
      </c>
      <c r="H166" s="66">
        <v>0</v>
      </c>
      <c r="I166" s="49">
        <v>0</v>
      </c>
      <c r="J166" s="48">
        <v>0</v>
      </c>
      <c r="K166" s="67">
        <v>0</v>
      </c>
      <c r="L166" s="66">
        <v>0</v>
      </c>
      <c r="M166" s="49">
        <v>0</v>
      </c>
      <c r="N166" s="48">
        <v>0</v>
      </c>
      <c r="O166" s="67">
        <v>0</v>
      </c>
      <c r="P166" s="66">
        <v>0</v>
      </c>
      <c r="Q166" s="49">
        <v>0</v>
      </c>
      <c r="R166" s="48">
        <v>0</v>
      </c>
      <c r="S166" s="81">
        <v>0</v>
      </c>
      <c r="T166" s="101">
        <v>0</v>
      </c>
      <c r="U166" s="102">
        <v>0</v>
      </c>
      <c r="V166" s="73">
        <f t="shared" si="4"/>
        <v>0</v>
      </c>
      <c r="W166" s="50">
        <f t="shared" si="5"/>
        <v>0</v>
      </c>
    </row>
    <row r="167" spans="1:23" ht="15.75" customHeight="1" x14ac:dyDescent="0.25">
      <c r="A167" s="7">
        <v>8117</v>
      </c>
      <c r="B167" s="48">
        <v>16105</v>
      </c>
      <c r="C167" s="56" t="s">
        <v>701</v>
      </c>
      <c r="D167" s="66">
        <v>0</v>
      </c>
      <c r="E167" s="49">
        <v>0</v>
      </c>
      <c r="F167" s="48">
        <v>0</v>
      </c>
      <c r="G167" s="67">
        <v>0</v>
      </c>
      <c r="H167" s="66">
        <v>0</v>
      </c>
      <c r="I167" s="49">
        <v>0</v>
      </c>
      <c r="J167" s="48">
        <v>0</v>
      </c>
      <c r="K167" s="67">
        <v>0</v>
      </c>
      <c r="L167" s="66">
        <v>0</v>
      </c>
      <c r="M167" s="49">
        <v>0</v>
      </c>
      <c r="N167" s="48">
        <v>0</v>
      </c>
      <c r="O167" s="67">
        <v>0</v>
      </c>
      <c r="P167" s="66">
        <v>0</v>
      </c>
      <c r="Q167" s="49">
        <v>0</v>
      </c>
      <c r="R167" s="48">
        <v>0</v>
      </c>
      <c r="S167" s="81">
        <v>0</v>
      </c>
      <c r="T167" s="101">
        <v>0</v>
      </c>
      <c r="U167" s="102">
        <v>0</v>
      </c>
      <c r="V167" s="73">
        <f t="shared" si="4"/>
        <v>0</v>
      </c>
      <c r="W167" s="50">
        <f t="shared" si="5"/>
        <v>0</v>
      </c>
    </row>
    <row r="168" spans="1:23" ht="15.75" customHeight="1" x14ac:dyDescent="0.25">
      <c r="A168" s="7">
        <v>8118</v>
      </c>
      <c r="B168" s="48">
        <v>16104</v>
      </c>
      <c r="C168" s="56" t="s">
        <v>703</v>
      </c>
      <c r="D168" s="66">
        <v>0</v>
      </c>
      <c r="E168" s="49">
        <v>0</v>
      </c>
      <c r="F168" s="48">
        <v>0</v>
      </c>
      <c r="G168" s="67">
        <v>0</v>
      </c>
      <c r="H168" s="66">
        <v>0</v>
      </c>
      <c r="I168" s="49">
        <v>0</v>
      </c>
      <c r="J168" s="48">
        <v>0</v>
      </c>
      <c r="K168" s="67">
        <v>0</v>
      </c>
      <c r="L168" s="66">
        <v>0</v>
      </c>
      <c r="M168" s="49">
        <v>0</v>
      </c>
      <c r="N168" s="48">
        <v>0</v>
      </c>
      <c r="O168" s="67">
        <v>0</v>
      </c>
      <c r="P168" s="66">
        <v>0</v>
      </c>
      <c r="Q168" s="49">
        <v>0</v>
      </c>
      <c r="R168" s="48">
        <v>0</v>
      </c>
      <c r="S168" s="81">
        <v>0</v>
      </c>
      <c r="T168" s="101">
        <v>0</v>
      </c>
      <c r="U168" s="102">
        <v>0</v>
      </c>
      <c r="V168" s="73">
        <f t="shared" si="4"/>
        <v>0</v>
      </c>
      <c r="W168" s="50">
        <f t="shared" si="5"/>
        <v>0</v>
      </c>
    </row>
    <row r="169" spans="1:23" ht="15.75" customHeight="1" x14ac:dyDescent="0.25">
      <c r="A169" s="7">
        <v>8119</v>
      </c>
      <c r="B169" s="48">
        <v>16206</v>
      </c>
      <c r="C169" s="56" t="s">
        <v>751</v>
      </c>
      <c r="D169" s="66">
        <v>0</v>
      </c>
      <c r="E169" s="49">
        <v>0</v>
      </c>
      <c r="F169" s="48">
        <v>0</v>
      </c>
      <c r="G169" s="67">
        <v>0</v>
      </c>
      <c r="H169" s="66">
        <v>0</v>
      </c>
      <c r="I169" s="49">
        <v>0</v>
      </c>
      <c r="J169" s="48">
        <v>0</v>
      </c>
      <c r="K169" s="67">
        <v>0</v>
      </c>
      <c r="L169" s="66">
        <v>0</v>
      </c>
      <c r="M169" s="49">
        <v>0</v>
      </c>
      <c r="N169" s="48">
        <v>0</v>
      </c>
      <c r="O169" s="67">
        <v>0</v>
      </c>
      <c r="P169" s="66">
        <v>0</v>
      </c>
      <c r="Q169" s="49">
        <v>0</v>
      </c>
      <c r="R169" s="48">
        <v>0</v>
      </c>
      <c r="S169" s="81">
        <v>0</v>
      </c>
      <c r="T169" s="101">
        <v>0</v>
      </c>
      <c r="U169" s="102">
        <v>0</v>
      </c>
      <c r="V169" s="73">
        <f t="shared" si="4"/>
        <v>0</v>
      </c>
      <c r="W169" s="50">
        <f t="shared" si="5"/>
        <v>0</v>
      </c>
    </row>
    <row r="170" spans="1:23" ht="15.75" customHeight="1" x14ac:dyDescent="0.25">
      <c r="A170" s="7">
        <v>8120</v>
      </c>
      <c r="B170" s="48">
        <v>16203</v>
      </c>
      <c r="C170" s="56" t="s">
        <v>707</v>
      </c>
      <c r="D170" s="66">
        <v>0</v>
      </c>
      <c r="E170" s="49">
        <v>0</v>
      </c>
      <c r="F170" s="48">
        <v>0</v>
      </c>
      <c r="G170" s="67">
        <v>0</v>
      </c>
      <c r="H170" s="66">
        <v>0</v>
      </c>
      <c r="I170" s="49">
        <v>0</v>
      </c>
      <c r="J170" s="48">
        <v>0</v>
      </c>
      <c r="K170" s="67">
        <v>0</v>
      </c>
      <c r="L170" s="66">
        <v>0</v>
      </c>
      <c r="M170" s="49">
        <v>0</v>
      </c>
      <c r="N170" s="48">
        <v>0</v>
      </c>
      <c r="O170" s="67">
        <v>0</v>
      </c>
      <c r="P170" s="66">
        <v>0</v>
      </c>
      <c r="Q170" s="49">
        <v>0</v>
      </c>
      <c r="R170" s="48">
        <v>0</v>
      </c>
      <c r="S170" s="81">
        <v>0</v>
      </c>
      <c r="T170" s="101">
        <v>0</v>
      </c>
      <c r="U170" s="102">
        <v>0</v>
      </c>
      <c r="V170" s="73">
        <f t="shared" si="4"/>
        <v>0</v>
      </c>
      <c r="W170" s="50">
        <f t="shared" si="5"/>
        <v>0</v>
      </c>
    </row>
    <row r="171" spans="1:23" ht="15.75" customHeight="1" x14ac:dyDescent="0.25">
      <c r="A171" s="7">
        <v>8121</v>
      </c>
      <c r="B171" s="48">
        <v>16103</v>
      </c>
      <c r="C171" s="56" t="s">
        <v>752</v>
      </c>
      <c r="D171" s="66">
        <v>0</v>
      </c>
      <c r="E171" s="49">
        <v>0</v>
      </c>
      <c r="F171" s="48">
        <v>0</v>
      </c>
      <c r="G171" s="67">
        <v>0</v>
      </c>
      <c r="H171" s="66">
        <v>0</v>
      </c>
      <c r="I171" s="49">
        <v>0</v>
      </c>
      <c r="J171" s="48">
        <v>0</v>
      </c>
      <c r="K171" s="67">
        <v>0</v>
      </c>
      <c r="L171" s="66">
        <v>0</v>
      </c>
      <c r="M171" s="49">
        <v>0</v>
      </c>
      <c r="N171" s="48">
        <v>0</v>
      </c>
      <c r="O171" s="67">
        <v>0</v>
      </c>
      <c r="P171" s="66">
        <v>0</v>
      </c>
      <c r="Q171" s="49">
        <v>0</v>
      </c>
      <c r="R171" s="48">
        <v>0</v>
      </c>
      <c r="S171" s="81">
        <v>0</v>
      </c>
      <c r="T171" s="101">
        <v>0</v>
      </c>
      <c r="U171" s="102">
        <v>0</v>
      </c>
      <c r="V171" s="73">
        <f t="shared" si="4"/>
        <v>0</v>
      </c>
      <c r="W171" s="50">
        <f t="shared" si="5"/>
        <v>0</v>
      </c>
    </row>
    <row r="172" spans="1:23" ht="15.75" customHeight="1" x14ac:dyDescent="0.25">
      <c r="A172" s="7">
        <v>8201</v>
      </c>
      <c r="B172" s="48">
        <v>8101</v>
      </c>
      <c r="C172" s="56" t="s">
        <v>753</v>
      </c>
      <c r="D172" s="66">
        <v>0</v>
      </c>
      <c r="E172" s="49">
        <v>0</v>
      </c>
      <c r="F172" s="48">
        <v>0</v>
      </c>
      <c r="G172" s="67">
        <v>0</v>
      </c>
      <c r="H172" s="66">
        <v>0</v>
      </c>
      <c r="I172" s="49">
        <v>0</v>
      </c>
      <c r="J172" s="48">
        <v>0</v>
      </c>
      <c r="K172" s="67">
        <v>0</v>
      </c>
      <c r="L172" s="66">
        <v>0</v>
      </c>
      <c r="M172" s="49">
        <v>0</v>
      </c>
      <c r="N172" s="48">
        <v>0</v>
      </c>
      <c r="O172" s="67">
        <v>0</v>
      </c>
      <c r="P172" s="66">
        <v>0</v>
      </c>
      <c r="Q172" s="49">
        <v>0</v>
      </c>
      <c r="R172" s="48">
        <v>0</v>
      </c>
      <c r="S172" s="81">
        <v>0</v>
      </c>
      <c r="T172" s="101">
        <v>0</v>
      </c>
      <c r="U172" s="102">
        <v>0</v>
      </c>
      <c r="V172" s="73">
        <f t="shared" si="4"/>
        <v>0</v>
      </c>
      <c r="W172" s="50">
        <f t="shared" si="5"/>
        <v>0</v>
      </c>
    </row>
    <row r="173" spans="1:23" ht="15.75" customHeight="1" x14ac:dyDescent="0.25">
      <c r="A173" s="7">
        <v>8202</v>
      </c>
      <c r="B173" s="48">
        <v>8107</v>
      </c>
      <c r="C173" s="56" t="s">
        <v>303</v>
      </c>
      <c r="D173" s="66">
        <v>0</v>
      </c>
      <c r="E173" s="49">
        <v>0</v>
      </c>
      <c r="F173" s="48">
        <v>0</v>
      </c>
      <c r="G173" s="67">
        <v>0</v>
      </c>
      <c r="H173" s="66">
        <v>0</v>
      </c>
      <c r="I173" s="49">
        <v>0</v>
      </c>
      <c r="J173" s="48">
        <v>0</v>
      </c>
      <c r="K173" s="67">
        <v>0</v>
      </c>
      <c r="L173" s="66">
        <v>0</v>
      </c>
      <c r="M173" s="49">
        <v>0</v>
      </c>
      <c r="N173" s="48">
        <v>0</v>
      </c>
      <c r="O173" s="67">
        <v>0</v>
      </c>
      <c r="P173" s="66">
        <v>0</v>
      </c>
      <c r="Q173" s="49">
        <v>0</v>
      </c>
      <c r="R173" s="48">
        <v>0</v>
      </c>
      <c r="S173" s="81">
        <v>0</v>
      </c>
      <c r="T173" s="101">
        <v>0</v>
      </c>
      <c r="U173" s="102">
        <v>0</v>
      </c>
      <c r="V173" s="73">
        <f t="shared" si="4"/>
        <v>0</v>
      </c>
      <c r="W173" s="50">
        <f t="shared" si="5"/>
        <v>0</v>
      </c>
    </row>
    <row r="174" spans="1:23" ht="15.75" customHeight="1" x14ac:dyDescent="0.25">
      <c r="A174" s="7">
        <v>8203</v>
      </c>
      <c r="B174" s="48">
        <v>8105</v>
      </c>
      <c r="C174" s="56" t="s">
        <v>305</v>
      </c>
      <c r="D174" s="66">
        <v>0</v>
      </c>
      <c r="E174" s="49">
        <v>0</v>
      </c>
      <c r="F174" s="48">
        <v>0</v>
      </c>
      <c r="G174" s="67">
        <v>0</v>
      </c>
      <c r="H174" s="66">
        <v>0</v>
      </c>
      <c r="I174" s="49">
        <v>0</v>
      </c>
      <c r="J174" s="48">
        <v>0</v>
      </c>
      <c r="K174" s="67">
        <v>0</v>
      </c>
      <c r="L174" s="66">
        <v>0</v>
      </c>
      <c r="M174" s="49">
        <v>0</v>
      </c>
      <c r="N174" s="48">
        <v>0</v>
      </c>
      <c r="O174" s="67">
        <v>0</v>
      </c>
      <c r="P174" s="66">
        <v>0</v>
      </c>
      <c r="Q174" s="49">
        <v>0</v>
      </c>
      <c r="R174" s="48">
        <v>0</v>
      </c>
      <c r="S174" s="81">
        <v>0</v>
      </c>
      <c r="T174" s="101">
        <v>0</v>
      </c>
      <c r="U174" s="102">
        <v>0</v>
      </c>
      <c r="V174" s="73">
        <f t="shared" si="4"/>
        <v>0</v>
      </c>
      <c r="W174" s="50">
        <f t="shared" si="5"/>
        <v>0</v>
      </c>
    </row>
    <row r="175" spans="1:23" ht="15.75" customHeight="1" x14ac:dyDescent="0.25">
      <c r="A175" s="7">
        <v>8204</v>
      </c>
      <c r="B175" s="48">
        <v>8104</v>
      </c>
      <c r="C175" s="56" t="s">
        <v>307</v>
      </c>
      <c r="D175" s="66">
        <v>0</v>
      </c>
      <c r="E175" s="49">
        <v>0</v>
      </c>
      <c r="F175" s="48">
        <v>0</v>
      </c>
      <c r="G175" s="67">
        <v>0</v>
      </c>
      <c r="H175" s="66">
        <v>0</v>
      </c>
      <c r="I175" s="49">
        <v>0</v>
      </c>
      <c r="J175" s="48">
        <v>0</v>
      </c>
      <c r="K175" s="67">
        <v>0</v>
      </c>
      <c r="L175" s="66">
        <v>0</v>
      </c>
      <c r="M175" s="49">
        <v>0</v>
      </c>
      <c r="N175" s="48">
        <v>0</v>
      </c>
      <c r="O175" s="67">
        <v>0</v>
      </c>
      <c r="P175" s="66">
        <v>0</v>
      </c>
      <c r="Q175" s="49">
        <v>0</v>
      </c>
      <c r="R175" s="48">
        <v>0</v>
      </c>
      <c r="S175" s="81">
        <v>0</v>
      </c>
      <c r="T175" s="101">
        <v>0</v>
      </c>
      <c r="U175" s="102">
        <v>0</v>
      </c>
      <c r="V175" s="73">
        <f t="shared" si="4"/>
        <v>0</v>
      </c>
      <c r="W175" s="50">
        <f t="shared" si="5"/>
        <v>0</v>
      </c>
    </row>
    <row r="176" spans="1:23" ht="15.75" customHeight="1" x14ac:dyDescent="0.25">
      <c r="A176" s="7">
        <v>8205</v>
      </c>
      <c r="B176" s="48">
        <v>8111</v>
      </c>
      <c r="C176" s="56" t="s">
        <v>754</v>
      </c>
      <c r="D176" s="66">
        <v>0</v>
      </c>
      <c r="E176" s="49">
        <v>0</v>
      </c>
      <c r="F176" s="48">
        <v>0</v>
      </c>
      <c r="G176" s="67">
        <v>0</v>
      </c>
      <c r="H176" s="66">
        <v>0</v>
      </c>
      <c r="I176" s="49">
        <v>0</v>
      </c>
      <c r="J176" s="48">
        <v>0</v>
      </c>
      <c r="K176" s="67">
        <v>0</v>
      </c>
      <c r="L176" s="66">
        <v>0</v>
      </c>
      <c r="M176" s="49">
        <v>0</v>
      </c>
      <c r="N176" s="48">
        <v>0</v>
      </c>
      <c r="O176" s="67">
        <v>0</v>
      </c>
      <c r="P176" s="66">
        <v>0</v>
      </c>
      <c r="Q176" s="49">
        <v>0</v>
      </c>
      <c r="R176" s="48">
        <v>0</v>
      </c>
      <c r="S176" s="81">
        <v>0</v>
      </c>
      <c r="T176" s="101">
        <v>0</v>
      </c>
      <c r="U176" s="102">
        <v>0</v>
      </c>
      <c r="V176" s="73">
        <f t="shared" si="4"/>
        <v>0</v>
      </c>
      <c r="W176" s="50">
        <f t="shared" si="5"/>
        <v>0</v>
      </c>
    </row>
    <row r="177" spans="1:23" ht="15.75" customHeight="1" x14ac:dyDescent="0.25">
      <c r="A177" s="7">
        <v>8206</v>
      </c>
      <c r="B177" s="48">
        <v>8110</v>
      </c>
      <c r="C177" s="56" t="s">
        <v>311</v>
      </c>
      <c r="D177" s="66">
        <v>0</v>
      </c>
      <c r="E177" s="49">
        <v>0</v>
      </c>
      <c r="F177" s="48">
        <v>0</v>
      </c>
      <c r="G177" s="67">
        <v>0</v>
      </c>
      <c r="H177" s="66">
        <v>0</v>
      </c>
      <c r="I177" s="49">
        <v>0</v>
      </c>
      <c r="J177" s="48">
        <v>0</v>
      </c>
      <c r="K177" s="67">
        <v>0</v>
      </c>
      <c r="L177" s="66">
        <v>0</v>
      </c>
      <c r="M177" s="49">
        <v>0</v>
      </c>
      <c r="N177" s="48">
        <v>0</v>
      </c>
      <c r="O177" s="67">
        <v>0</v>
      </c>
      <c r="P177" s="66">
        <v>0</v>
      </c>
      <c r="Q177" s="49">
        <v>0</v>
      </c>
      <c r="R177" s="48">
        <v>0</v>
      </c>
      <c r="S177" s="81">
        <v>0</v>
      </c>
      <c r="T177" s="101">
        <v>0</v>
      </c>
      <c r="U177" s="102">
        <v>0</v>
      </c>
      <c r="V177" s="73">
        <f t="shared" si="4"/>
        <v>0</v>
      </c>
      <c r="W177" s="50">
        <f t="shared" si="5"/>
        <v>0</v>
      </c>
    </row>
    <row r="178" spans="1:23" ht="15.75" customHeight="1" x14ac:dyDescent="0.25">
      <c r="A178" s="7">
        <v>8207</v>
      </c>
      <c r="B178" s="48">
        <v>8102</v>
      </c>
      <c r="C178" s="56" t="s">
        <v>313</v>
      </c>
      <c r="D178" s="66">
        <v>0</v>
      </c>
      <c r="E178" s="49">
        <v>0</v>
      </c>
      <c r="F178" s="48">
        <v>0</v>
      </c>
      <c r="G178" s="67">
        <v>0</v>
      </c>
      <c r="H178" s="66">
        <v>0</v>
      </c>
      <c r="I178" s="49">
        <v>0</v>
      </c>
      <c r="J178" s="48">
        <v>0</v>
      </c>
      <c r="K178" s="67">
        <v>0</v>
      </c>
      <c r="L178" s="66">
        <v>0</v>
      </c>
      <c r="M178" s="49">
        <v>0</v>
      </c>
      <c r="N178" s="48">
        <v>0</v>
      </c>
      <c r="O178" s="67">
        <v>0</v>
      </c>
      <c r="P178" s="66">
        <v>0</v>
      </c>
      <c r="Q178" s="49">
        <v>0</v>
      </c>
      <c r="R178" s="48">
        <v>0</v>
      </c>
      <c r="S178" s="81">
        <v>0</v>
      </c>
      <c r="T178" s="101">
        <v>0</v>
      </c>
      <c r="U178" s="102">
        <v>0</v>
      </c>
      <c r="V178" s="73">
        <f t="shared" si="4"/>
        <v>0</v>
      </c>
      <c r="W178" s="50">
        <f t="shared" si="5"/>
        <v>0</v>
      </c>
    </row>
    <row r="179" spans="1:23" ht="15.75" customHeight="1" x14ac:dyDescent="0.25">
      <c r="A179" s="7">
        <v>8208</v>
      </c>
      <c r="B179" s="48">
        <v>8106</v>
      </c>
      <c r="C179" s="56" t="s">
        <v>315</v>
      </c>
      <c r="D179" s="66">
        <v>0</v>
      </c>
      <c r="E179" s="49">
        <v>0</v>
      </c>
      <c r="F179" s="48">
        <v>0</v>
      </c>
      <c r="G179" s="67">
        <v>0</v>
      </c>
      <c r="H179" s="66">
        <v>0</v>
      </c>
      <c r="I179" s="49">
        <v>0</v>
      </c>
      <c r="J179" s="48">
        <v>0</v>
      </c>
      <c r="K179" s="67">
        <v>0</v>
      </c>
      <c r="L179" s="66">
        <v>0</v>
      </c>
      <c r="M179" s="49">
        <v>0</v>
      </c>
      <c r="N179" s="48">
        <v>0</v>
      </c>
      <c r="O179" s="67">
        <v>0</v>
      </c>
      <c r="P179" s="66">
        <v>0</v>
      </c>
      <c r="Q179" s="49">
        <v>0</v>
      </c>
      <c r="R179" s="48">
        <v>0</v>
      </c>
      <c r="S179" s="81">
        <v>0</v>
      </c>
      <c r="T179" s="101">
        <v>0</v>
      </c>
      <c r="U179" s="102">
        <v>0</v>
      </c>
      <c r="V179" s="73">
        <f t="shared" si="4"/>
        <v>0</v>
      </c>
      <c r="W179" s="50">
        <f t="shared" si="5"/>
        <v>0</v>
      </c>
    </row>
    <row r="180" spans="1:23" ht="15.75" customHeight="1" x14ac:dyDescent="0.25">
      <c r="A180" s="7">
        <v>8209</v>
      </c>
      <c r="B180" s="48">
        <v>8109</v>
      </c>
      <c r="C180" s="56" t="s">
        <v>317</v>
      </c>
      <c r="D180" s="66">
        <v>0</v>
      </c>
      <c r="E180" s="49">
        <v>0</v>
      </c>
      <c r="F180" s="48">
        <v>0</v>
      </c>
      <c r="G180" s="67">
        <v>0</v>
      </c>
      <c r="H180" s="66">
        <v>0</v>
      </c>
      <c r="I180" s="49">
        <v>0</v>
      </c>
      <c r="J180" s="48">
        <v>0</v>
      </c>
      <c r="K180" s="67">
        <v>0</v>
      </c>
      <c r="L180" s="66">
        <v>0</v>
      </c>
      <c r="M180" s="49">
        <v>0</v>
      </c>
      <c r="N180" s="48">
        <v>0</v>
      </c>
      <c r="O180" s="67">
        <v>0</v>
      </c>
      <c r="P180" s="66">
        <v>0</v>
      </c>
      <c r="Q180" s="49">
        <v>0</v>
      </c>
      <c r="R180" s="48">
        <v>0</v>
      </c>
      <c r="S180" s="81">
        <v>0</v>
      </c>
      <c r="T180" s="101">
        <v>0</v>
      </c>
      <c r="U180" s="102">
        <v>0</v>
      </c>
      <c r="V180" s="73">
        <f t="shared" si="4"/>
        <v>0</v>
      </c>
      <c r="W180" s="50">
        <f t="shared" si="5"/>
        <v>0</v>
      </c>
    </row>
    <row r="181" spans="1:23" ht="15.75" customHeight="1" x14ac:dyDescent="0.25">
      <c r="A181" s="7">
        <v>8210</v>
      </c>
      <c r="B181" s="48">
        <v>8108</v>
      </c>
      <c r="C181" s="56" t="s">
        <v>319</v>
      </c>
      <c r="D181" s="66">
        <v>0</v>
      </c>
      <c r="E181" s="49">
        <v>0</v>
      </c>
      <c r="F181" s="48">
        <v>0</v>
      </c>
      <c r="G181" s="67">
        <v>0</v>
      </c>
      <c r="H181" s="66">
        <v>0</v>
      </c>
      <c r="I181" s="49">
        <v>0</v>
      </c>
      <c r="J181" s="48">
        <v>0</v>
      </c>
      <c r="K181" s="67">
        <v>0</v>
      </c>
      <c r="L181" s="66">
        <v>0</v>
      </c>
      <c r="M181" s="49">
        <v>0</v>
      </c>
      <c r="N181" s="48">
        <v>0</v>
      </c>
      <c r="O181" s="67">
        <v>0</v>
      </c>
      <c r="P181" s="66">
        <v>0</v>
      </c>
      <c r="Q181" s="49">
        <v>0</v>
      </c>
      <c r="R181" s="48">
        <v>0</v>
      </c>
      <c r="S181" s="81">
        <v>0</v>
      </c>
      <c r="T181" s="101">
        <v>0</v>
      </c>
      <c r="U181" s="102">
        <v>0</v>
      </c>
      <c r="V181" s="73">
        <f t="shared" si="4"/>
        <v>0</v>
      </c>
      <c r="W181" s="50">
        <f t="shared" si="5"/>
        <v>0</v>
      </c>
    </row>
    <row r="182" spans="1:23" ht="15.75" customHeight="1" x14ac:dyDescent="0.25">
      <c r="A182" s="7">
        <v>8211</v>
      </c>
      <c r="B182" s="48">
        <v>8103</v>
      </c>
      <c r="C182" s="56" t="s">
        <v>321</v>
      </c>
      <c r="D182" s="66">
        <v>0</v>
      </c>
      <c r="E182" s="49">
        <v>0</v>
      </c>
      <c r="F182" s="48">
        <v>0</v>
      </c>
      <c r="G182" s="67">
        <v>0</v>
      </c>
      <c r="H182" s="66">
        <v>0</v>
      </c>
      <c r="I182" s="49">
        <v>0</v>
      </c>
      <c r="J182" s="48">
        <v>0</v>
      </c>
      <c r="K182" s="67">
        <v>0</v>
      </c>
      <c r="L182" s="66">
        <v>0</v>
      </c>
      <c r="M182" s="49">
        <v>0</v>
      </c>
      <c r="N182" s="48">
        <v>0</v>
      </c>
      <c r="O182" s="67">
        <v>0</v>
      </c>
      <c r="P182" s="66">
        <v>0</v>
      </c>
      <c r="Q182" s="49">
        <v>0</v>
      </c>
      <c r="R182" s="48">
        <v>0</v>
      </c>
      <c r="S182" s="81">
        <v>0</v>
      </c>
      <c r="T182" s="101">
        <v>0</v>
      </c>
      <c r="U182" s="102">
        <v>0</v>
      </c>
      <c r="V182" s="73">
        <f t="shared" si="4"/>
        <v>0</v>
      </c>
      <c r="W182" s="50">
        <f t="shared" si="5"/>
        <v>0</v>
      </c>
    </row>
    <row r="183" spans="1:23" ht="15.75" customHeight="1" x14ac:dyDescent="0.25">
      <c r="A183" s="7">
        <v>8212</v>
      </c>
      <c r="B183" s="48">
        <v>8112</v>
      </c>
      <c r="C183" s="56" t="s">
        <v>755</v>
      </c>
      <c r="D183" s="66">
        <v>0</v>
      </c>
      <c r="E183" s="49">
        <v>0</v>
      </c>
      <c r="F183" s="48">
        <v>0</v>
      </c>
      <c r="G183" s="67">
        <v>0</v>
      </c>
      <c r="H183" s="66">
        <v>0</v>
      </c>
      <c r="I183" s="49">
        <v>0</v>
      </c>
      <c r="J183" s="48">
        <v>0</v>
      </c>
      <c r="K183" s="67">
        <v>0</v>
      </c>
      <c r="L183" s="66">
        <v>0</v>
      </c>
      <c r="M183" s="49">
        <v>0</v>
      </c>
      <c r="N183" s="48">
        <v>0</v>
      </c>
      <c r="O183" s="67">
        <v>0</v>
      </c>
      <c r="P183" s="66">
        <v>0</v>
      </c>
      <c r="Q183" s="49">
        <v>0</v>
      </c>
      <c r="R183" s="48">
        <v>0</v>
      </c>
      <c r="S183" s="81">
        <v>0</v>
      </c>
      <c r="T183" s="101">
        <v>0</v>
      </c>
      <c r="U183" s="102">
        <v>0</v>
      </c>
      <c r="V183" s="73">
        <f t="shared" si="4"/>
        <v>0</v>
      </c>
      <c r="W183" s="50">
        <f t="shared" si="5"/>
        <v>0</v>
      </c>
    </row>
    <row r="184" spans="1:23" ht="15.75" customHeight="1" x14ac:dyDescent="0.25">
      <c r="A184" s="7">
        <v>8301</v>
      </c>
      <c r="B184" s="48">
        <v>8202</v>
      </c>
      <c r="C184" s="56" t="s">
        <v>325</v>
      </c>
      <c r="D184" s="66">
        <v>0</v>
      </c>
      <c r="E184" s="49">
        <v>0</v>
      </c>
      <c r="F184" s="48">
        <v>0</v>
      </c>
      <c r="G184" s="67">
        <v>0</v>
      </c>
      <c r="H184" s="66">
        <v>0</v>
      </c>
      <c r="I184" s="49">
        <v>0</v>
      </c>
      <c r="J184" s="48">
        <v>0</v>
      </c>
      <c r="K184" s="67">
        <v>0</v>
      </c>
      <c r="L184" s="66">
        <v>0</v>
      </c>
      <c r="M184" s="49">
        <v>0</v>
      </c>
      <c r="N184" s="48">
        <v>0</v>
      </c>
      <c r="O184" s="67">
        <v>0</v>
      </c>
      <c r="P184" s="66">
        <v>0</v>
      </c>
      <c r="Q184" s="49">
        <v>0</v>
      </c>
      <c r="R184" s="48">
        <v>0</v>
      </c>
      <c r="S184" s="81">
        <v>0</v>
      </c>
      <c r="T184" s="101">
        <v>0</v>
      </c>
      <c r="U184" s="102">
        <v>0</v>
      </c>
      <c r="V184" s="73">
        <f t="shared" si="4"/>
        <v>0</v>
      </c>
      <c r="W184" s="50">
        <f t="shared" si="5"/>
        <v>0</v>
      </c>
    </row>
    <row r="185" spans="1:23" ht="15.75" customHeight="1" x14ac:dyDescent="0.25">
      <c r="A185" s="7">
        <v>8302</v>
      </c>
      <c r="B185" s="48">
        <v>8205</v>
      </c>
      <c r="C185" s="56" t="s">
        <v>327</v>
      </c>
      <c r="D185" s="66">
        <v>0</v>
      </c>
      <c r="E185" s="49">
        <v>0</v>
      </c>
      <c r="F185" s="48">
        <v>0</v>
      </c>
      <c r="G185" s="67">
        <v>0</v>
      </c>
      <c r="H185" s="66">
        <v>0</v>
      </c>
      <c r="I185" s="49">
        <v>0</v>
      </c>
      <c r="J185" s="48">
        <v>0</v>
      </c>
      <c r="K185" s="67">
        <v>0</v>
      </c>
      <c r="L185" s="66">
        <v>0</v>
      </c>
      <c r="M185" s="49">
        <v>0</v>
      </c>
      <c r="N185" s="48">
        <v>0</v>
      </c>
      <c r="O185" s="67">
        <v>0</v>
      </c>
      <c r="P185" s="66">
        <v>0</v>
      </c>
      <c r="Q185" s="49">
        <v>0</v>
      </c>
      <c r="R185" s="48">
        <v>0</v>
      </c>
      <c r="S185" s="81">
        <v>0</v>
      </c>
      <c r="T185" s="101">
        <v>0</v>
      </c>
      <c r="U185" s="102">
        <v>0</v>
      </c>
      <c r="V185" s="73">
        <f t="shared" si="4"/>
        <v>0</v>
      </c>
      <c r="W185" s="50">
        <f t="shared" si="5"/>
        <v>0</v>
      </c>
    </row>
    <row r="186" spans="1:23" ht="15.75" customHeight="1" x14ac:dyDescent="0.25">
      <c r="A186" s="7">
        <v>8303</v>
      </c>
      <c r="B186" s="48">
        <v>8201</v>
      </c>
      <c r="C186" s="56" t="s">
        <v>329</v>
      </c>
      <c r="D186" s="66">
        <v>0</v>
      </c>
      <c r="E186" s="49">
        <v>0</v>
      </c>
      <c r="F186" s="48">
        <v>0</v>
      </c>
      <c r="G186" s="67">
        <v>0</v>
      </c>
      <c r="H186" s="66">
        <v>0</v>
      </c>
      <c r="I186" s="49">
        <v>0</v>
      </c>
      <c r="J186" s="48">
        <v>0</v>
      </c>
      <c r="K186" s="67">
        <v>0</v>
      </c>
      <c r="L186" s="66">
        <v>0</v>
      </c>
      <c r="M186" s="49">
        <v>0</v>
      </c>
      <c r="N186" s="48">
        <v>0</v>
      </c>
      <c r="O186" s="67">
        <v>0</v>
      </c>
      <c r="P186" s="66">
        <v>0</v>
      </c>
      <c r="Q186" s="49">
        <v>0</v>
      </c>
      <c r="R186" s="48">
        <v>0</v>
      </c>
      <c r="S186" s="81">
        <v>0</v>
      </c>
      <c r="T186" s="101">
        <v>0</v>
      </c>
      <c r="U186" s="102">
        <v>0</v>
      </c>
      <c r="V186" s="73">
        <f t="shared" si="4"/>
        <v>0</v>
      </c>
      <c r="W186" s="50">
        <f t="shared" si="5"/>
        <v>0</v>
      </c>
    </row>
    <row r="187" spans="1:23" ht="15.75" customHeight="1" x14ac:dyDescent="0.25">
      <c r="A187" s="7">
        <v>8304</v>
      </c>
      <c r="B187" s="48">
        <v>8206</v>
      </c>
      <c r="C187" s="56" t="s">
        <v>756</v>
      </c>
      <c r="D187" s="66">
        <v>0</v>
      </c>
      <c r="E187" s="49">
        <v>0</v>
      </c>
      <c r="F187" s="48">
        <v>0</v>
      </c>
      <c r="G187" s="67">
        <v>0</v>
      </c>
      <c r="H187" s="66">
        <v>0</v>
      </c>
      <c r="I187" s="49">
        <v>0</v>
      </c>
      <c r="J187" s="48">
        <v>0</v>
      </c>
      <c r="K187" s="67">
        <v>0</v>
      </c>
      <c r="L187" s="66">
        <v>0</v>
      </c>
      <c r="M187" s="49">
        <v>0</v>
      </c>
      <c r="N187" s="48">
        <v>0</v>
      </c>
      <c r="O187" s="67">
        <v>0</v>
      </c>
      <c r="P187" s="66">
        <v>0</v>
      </c>
      <c r="Q187" s="49">
        <v>0</v>
      </c>
      <c r="R187" s="48">
        <v>0</v>
      </c>
      <c r="S187" s="81">
        <v>0</v>
      </c>
      <c r="T187" s="101">
        <v>0</v>
      </c>
      <c r="U187" s="102">
        <v>0</v>
      </c>
      <c r="V187" s="73">
        <f t="shared" si="4"/>
        <v>0</v>
      </c>
      <c r="W187" s="50">
        <f t="shared" si="5"/>
        <v>0</v>
      </c>
    </row>
    <row r="188" spans="1:23" ht="15.75" customHeight="1" x14ac:dyDescent="0.25">
      <c r="A188" s="7">
        <v>8305</v>
      </c>
      <c r="B188" s="48">
        <v>8203</v>
      </c>
      <c r="C188" s="56" t="s">
        <v>333</v>
      </c>
      <c r="D188" s="66">
        <v>0</v>
      </c>
      <c r="E188" s="49">
        <v>0</v>
      </c>
      <c r="F188" s="48">
        <v>0</v>
      </c>
      <c r="G188" s="67">
        <v>0</v>
      </c>
      <c r="H188" s="66">
        <v>0</v>
      </c>
      <c r="I188" s="49">
        <v>0</v>
      </c>
      <c r="J188" s="48">
        <v>0</v>
      </c>
      <c r="K188" s="67">
        <v>0</v>
      </c>
      <c r="L188" s="66">
        <v>0</v>
      </c>
      <c r="M188" s="49">
        <v>0</v>
      </c>
      <c r="N188" s="48">
        <v>0</v>
      </c>
      <c r="O188" s="67">
        <v>0</v>
      </c>
      <c r="P188" s="66">
        <v>0</v>
      </c>
      <c r="Q188" s="49">
        <v>0</v>
      </c>
      <c r="R188" s="48">
        <v>0</v>
      </c>
      <c r="S188" s="81">
        <v>0</v>
      </c>
      <c r="T188" s="101">
        <v>0</v>
      </c>
      <c r="U188" s="102">
        <v>0</v>
      </c>
      <c r="V188" s="73">
        <f t="shared" si="4"/>
        <v>0</v>
      </c>
      <c r="W188" s="50">
        <f t="shared" si="5"/>
        <v>0</v>
      </c>
    </row>
    <row r="189" spans="1:23" ht="15.75" customHeight="1" x14ac:dyDescent="0.25">
      <c r="A189" s="7">
        <v>8306</v>
      </c>
      <c r="B189" s="48">
        <v>8204</v>
      </c>
      <c r="C189" s="56" t="s">
        <v>335</v>
      </c>
      <c r="D189" s="66">
        <v>0</v>
      </c>
      <c r="E189" s="49">
        <v>0</v>
      </c>
      <c r="F189" s="48">
        <v>0</v>
      </c>
      <c r="G189" s="67">
        <v>0</v>
      </c>
      <c r="H189" s="66">
        <v>0</v>
      </c>
      <c r="I189" s="49">
        <v>0</v>
      </c>
      <c r="J189" s="48">
        <v>0</v>
      </c>
      <c r="K189" s="67">
        <v>0</v>
      </c>
      <c r="L189" s="66">
        <v>0</v>
      </c>
      <c r="M189" s="49">
        <v>0</v>
      </c>
      <c r="N189" s="48">
        <v>0</v>
      </c>
      <c r="O189" s="67">
        <v>0</v>
      </c>
      <c r="P189" s="66">
        <v>0</v>
      </c>
      <c r="Q189" s="49">
        <v>0</v>
      </c>
      <c r="R189" s="48">
        <v>0</v>
      </c>
      <c r="S189" s="81">
        <v>0</v>
      </c>
      <c r="T189" s="101">
        <v>0</v>
      </c>
      <c r="U189" s="102">
        <v>0</v>
      </c>
      <c r="V189" s="73">
        <f t="shared" si="4"/>
        <v>0</v>
      </c>
      <c r="W189" s="50">
        <f t="shared" si="5"/>
        <v>0</v>
      </c>
    </row>
    <row r="190" spans="1:23" ht="15.75" customHeight="1" x14ac:dyDescent="0.25">
      <c r="A190" s="7">
        <v>8307</v>
      </c>
      <c r="B190" s="48">
        <v>8207</v>
      </c>
      <c r="C190" s="56" t="s">
        <v>757</v>
      </c>
      <c r="D190" s="66">
        <v>0</v>
      </c>
      <c r="E190" s="49">
        <v>0</v>
      </c>
      <c r="F190" s="48">
        <v>0</v>
      </c>
      <c r="G190" s="67">
        <v>0</v>
      </c>
      <c r="H190" s="66">
        <v>0</v>
      </c>
      <c r="I190" s="49">
        <v>0</v>
      </c>
      <c r="J190" s="48">
        <v>0</v>
      </c>
      <c r="K190" s="67">
        <v>0</v>
      </c>
      <c r="L190" s="66">
        <v>0</v>
      </c>
      <c r="M190" s="49">
        <v>0</v>
      </c>
      <c r="N190" s="48">
        <v>0</v>
      </c>
      <c r="O190" s="67">
        <v>0</v>
      </c>
      <c r="P190" s="66">
        <v>0</v>
      </c>
      <c r="Q190" s="49">
        <v>0</v>
      </c>
      <c r="R190" s="48">
        <v>0</v>
      </c>
      <c r="S190" s="81">
        <v>0</v>
      </c>
      <c r="T190" s="101">
        <v>0</v>
      </c>
      <c r="U190" s="102">
        <v>0</v>
      </c>
      <c r="V190" s="73">
        <f t="shared" si="4"/>
        <v>0</v>
      </c>
      <c r="W190" s="50">
        <f t="shared" si="5"/>
        <v>0</v>
      </c>
    </row>
    <row r="191" spans="1:23" ht="15.75" customHeight="1" x14ac:dyDescent="0.25">
      <c r="A191" s="7">
        <v>8401</v>
      </c>
      <c r="B191" s="48">
        <v>8301</v>
      </c>
      <c r="C191" s="56" t="s">
        <v>758</v>
      </c>
      <c r="D191" s="66">
        <v>0</v>
      </c>
      <c r="E191" s="49">
        <v>0</v>
      </c>
      <c r="F191" s="48">
        <v>0</v>
      </c>
      <c r="G191" s="67">
        <v>0</v>
      </c>
      <c r="H191" s="66">
        <v>0</v>
      </c>
      <c r="I191" s="49">
        <v>0</v>
      </c>
      <c r="J191" s="48">
        <v>0</v>
      </c>
      <c r="K191" s="67">
        <v>0</v>
      </c>
      <c r="L191" s="66">
        <v>0</v>
      </c>
      <c r="M191" s="49">
        <v>0</v>
      </c>
      <c r="N191" s="48">
        <v>0</v>
      </c>
      <c r="O191" s="67">
        <v>0</v>
      </c>
      <c r="P191" s="66">
        <v>0</v>
      </c>
      <c r="Q191" s="49">
        <v>0</v>
      </c>
      <c r="R191" s="48">
        <v>0</v>
      </c>
      <c r="S191" s="81">
        <v>0</v>
      </c>
      <c r="T191" s="101">
        <v>0</v>
      </c>
      <c r="U191" s="102">
        <v>0</v>
      </c>
      <c r="V191" s="73">
        <f t="shared" si="4"/>
        <v>0</v>
      </c>
      <c r="W191" s="50">
        <f t="shared" si="5"/>
        <v>0</v>
      </c>
    </row>
    <row r="192" spans="1:23" ht="15.75" customHeight="1" x14ac:dyDescent="0.25">
      <c r="A192" s="7">
        <v>8402</v>
      </c>
      <c r="B192" s="48">
        <v>8311</v>
      </c>
      <c r="C192" s="56" t="s">
        <v>759</v>
      </c>
      <c r="D192" s="66">
        <v>0</v>
      </c>
      <c r="E192" s="49">
        <v>0</v>
      </c>
      <c r="F192" s="48">
        <v>0</v>
      </c>
      <c r="G192" s="67">
        <v>0</v>
      </c>
      <c r="H192" s="66">
        <v>0</v>
      </c>
      <c r="I192" s="49">
        <v>0</v>
      </c>
      <c r="J192" s="48">
        <v>0</v>
      </c>
      <c r="K192" s="67">
        <v>0</v>
      </c>
      <c r="L192" s="66">
        <v>0</v>
      </c>
      <c r="M192" s="49">
        <v>0</v>
      </c>
      <c r="N192" s="48">
        <v>0</v>
      </c>
      <c r="O192" s="67">
        <v>0</v>
      </c>
      <c r="P192" s="66">
        <v>0</v>
      </c>
      <c r="Q192" s="49">
        <v>0</v>
      </c>
      <c r="R192" s="48">
        <v>0</v>
      </c>
      <c r="S192" s="81">
        <v>0</v>
      </c>
      <c r="T192" s="101">
        <v>0</v>
      </c>
      <c r="U192" s="102">
        <v>0</v>
      </c>
      <c r="V192" s="73">
        <f t="shared" si="4"/>
        <v>0</v>
      </c>
      <c r="W192" s="50">
        <f t="shared" si="5"/>
        <v>0</v>
      </c>
    </row>
    <row r="193" spans="1:23" ht="15.75" customHeight="1" x14ac:dyDescent="0.25">
      <c r="A193" s="7">
        <v>8403</v>
      </c>
      <c r="B193" s="48">
        <v>8304</v>
      </c>
      <c r="C193" s="56" t="s">
        <v>343</v>
      </c>
      <c r="D193" s="66">
        <v>0</v>
      </c>
      <c r="E193" s="49">
        <v>0</v>
      </c>
      <c r="F193" s="48">
        <v>0</v>
      </c>
      <c r="G193" s="67">
        <v>0</v>
      </c>
      <c r="H193" s="66">
        <v>0</v>
      </c>
      <c r="I193" s="49">
        <v>0</v>
      </c>
      <c r="J193" s="48">
        <v>0</v>
      </c>
      <c r="K193" s="67">
        <v>0</v>
      </c>
      <c r="L193" s="66">
        <v>0</v>
      </c>
      <c r="M193" s="49">
        <v>0</v>
      </c>
      <c r="N193" s="48">
        <v>0</v>
      </c>
      <c r="O193" s="67">
        <v>0</v>
      </c>
      <c r="P193" s="66">
        <v>0</v>
      </c>
      <c r="Q193" s="49">
        <v>0</v>
      </c>
      <c r="R193" s="48">
        <v>0</v>
      </c>
      <c r="S193" s="81">
        <v>0</v>
      </c>
      <c r="T193" s="101">
        <v>0</v>
      </c>
      <c r="U193" s="102">
        <v>0</v>
      </c>
      <c r="V193" s="73">
        <f t="shared" si="4"/>
        <v>0</v>
      </c>
      <c r="W193" s="50">
        <f t="shared" si="5"/>
        <v>0</v>
      </c>
    </row>
    <row r="194" spans="1:23" ht="15.75" customHeight="1" x14ac:dyDescent="0.25">
      <c r="A194" s="7">
        <v>8404</v>
      </c>
      <c r="B194" s="48">
        <v>8309</v>
      </c>
      <c r="C194" s="56" t="s">
        <v>345</v>
      </c>
      <c r="D194" s="66">
        <v>0</v>
      </c>
      <c r="E194" s="49">
        <v>0</v>
      </c>
      <c r="F194" s="48">
        <v>0</v>
      </c>
      <c r="G194" s="67">
        <v>0</v>
      </c>
      <c r="H194" s="66">
        <v>0</v>
      </c>
      <c r="I194" s="49">
        <v>0</v>
      </c>
      <c r="J194" s="48">
        <v>0</v>
      </c>
      <c r="K194" s="67">
        <v>0</v>
      </c>
      <c r="L194" s="66">
        <v>0</v>
      </c>
      <c r="M194" s="49">
        <v>0</v>
      </c>
      <c r="N194" s="48">
        <v>0</v>
      </c>
      <c r="O194" s="67">
        <v>0</v>
      </c>
      <c r="P194" s="66">
        <v>0</v>
      </c>
      <c r="Q194" s="49">
        <v>0</v>
      </c>
      <c r="R194" s="48">
        <v>0</v>
      </c>
      <c r="S194" s="81">
        <v>0</v>
      </c>
      <c r="T194" s="101">
        <v>0</v>
      </c>
      <c r="U194" s="102">
        <v>0</v>
      </c>
      <c r="V194" s="73">
        <f t="shared" si="4"/>
        <v>0</v>
      </c>
      <c r="W194" s="50">
        <f t="shared" si="5"/>
        <v>0</v>
      </c>
    </row>
    <row r="195" spans="1:23" ht="15.75" customHeight="1" x14ac:dyDescent="0.25">
      <c r="A195" s="7">
        <v>8405</v>
      </c>
      <c r="B195" s="48">
        <v>8306</v>
      </c>
      <c r="C195" s="56" t="s">
        <v>347</v>
      </c>
      <c r="D195" s="66">
        <v>0</v>
      </c>
      <c r="E195" s="49">
        <v>0</v>
      </c>
      <c r="F195" s="48">
        <v>0</v>
      </c>
      <c r="G195" s="67">
        <v>0</v>
      </c>
      <c r="H195" s="66">
        <v>0</v>
      </c>
      <c r="I195" s="49">
        <v>0</v>
      </c>
      <c r="J195" s="48">
        <v>0</v>
      </c>
      <c r="K195" s="67">
        <v>0</v>
      </c>
      <c r="L195" s="66">
        <v>0</v>
      </c>
      <c r="M195" s="49">
        <v>0</v>
      </c>
      <c r="N195" s="48">
        <v>0</v>
      </c>
      <c r="O195" s="67">
        <v>0</v>
      </c>
      <c r="P195" s="66">
        <v>0</v>
      </c>
      <c r="Q195" s="49">
        <v>0</v>
      </c>
      <c r="R195" s="48">
        <v>0</v>
      </c>
      <c r="S195" s="81">
        <v>0</v>
      </c>
      <c r="T195" s="101">
        <v>0</v>
      </c>
      <c r="U195" s="102">
        <v>0</v>
      </c>
      <c r="V195" s="73">
        <f t="shared" si="4"/>
        <v>0</v>
      </c>
      <c r="W195" s="50">
        <f t="shared" si="5"/>
        <v>0</v>
      </c>
    </row>
    <row r="196" spans="1:23" ht="15.75" customHeight="1" x14ac:dyDescent="0.25">
      <c r="A196" s="7">
        <v>8406</v>
      </c>
      <c r="B196" s="48">
        <v>8307</v>
      </c>
      <c r="C196" s="56" t="s">
        <v>349</v>
      </c>
      <c r="D196" s="66">
        <v>0</v>
      </c>
      <c r="E196" s="49">
        <v>0</v>
      </c>
      <c r="F196" s="48">
        <v>0</v>
      </c>
      <c r="G196" s="67">
        <v>0</v>
      </c>
      <c r="H196" s="66">
        <v>0</v>
      </c>
      <c r="I196" s="49">
        <v>0</v>
      </c>
      <c r="J196" s="48">
        <v>0</v>
      </c>
      <c r="K196" s="67">
        <v>0</v>
      </c>
      <c r="L196" s="66">
        <v>0</v>
      </c>
      <c r="M196" s="49">
        <v>0</v>
      </c>
      <c r="N196" s="48">
        <v>0</v>
      </c>
      <c r="O196" s="67">
        <v>0</v>
      </c>
      <c r="P196" s="66">
        <v>0</v>
      </c>
      <c r="Q196" s="49">
        <v>0</v>
      </c>
      <c r="R196" s="48">
        <v>0</v>
      </c>
      <c r="S196" s="81">
        <v>0</v>
      </c>
      <c r="T196" s="101">
        <v>0</v>
      </c>
      <c r="U196" s="102">
        <v>0</v>
      </c>
      <c r="V196" s="73">
        <f t="shared" si="4"/>
        <v>0</v>
      </c>
      <c r="W196" s="50">
        <f t="shared" si="5"/>
        <v>0</v>
      </c>
    </row>
    <row r="197" spans="1:23" ht="15.75" customHeight="1" x14ac:dyDescent="0.25">
      <c r="A197" s="7">
        <v>8407</v>
      </c>
      <c r="B197" s="48">
        <v>8305</v>
      </c>
      <c r="C197" s="56" t="s">
        <v>760</v>
      </c>
      <c r="D197" s="66">
        <v>0</v>
      </c>
      <c r="E197" s="49">
        <v>0</v>
      </c>
      <c r="F197" s="48">
        <v>0</v>
      </c>
      <c r="G197" s="67">
        <v>0</v>
      </c>
      <c r="H197" s="66">
        <v>0</v>
      </c>
      <c r="I197" s="49">
        <v>0</v>
      </c>
      <c r="J197" s="48">
        <v>0</v>
      </c>
      <c r="K197" s="67">
        <v>0</v>
      </c>
      <c r="L197" s="66">
        <v>0</v>
      </c>
      <c r="M197" s="49">
        <v>0</v>
      </c>
      <c r="N197" s="48">
        <v>0</v>
      </c>
      <c r="O197" s="67">
        <v>0</v>
      </c>
      <c r="P197" s="66">
        <v>0</v>
      </c>
      <c r="Q197" s="49">
        <v>0</v>
      </c>
      <c r="R197" s="48">
        <v>0</v>
      </c>
      <c r="S197" s="81">
        <v>0</v>
      </c>
      <c r="T197" s="101">
        <v>0</v>
      </c>
      <c r="U197" s="102">
        <v>0</v>
      </c>
      <c r="V197" s="73">
        <f t="shared" si="4"/>
        <v>0</v>
      </c>
      <c r="W197" s="50">
        <f t="shared" si="5"/>
        <v>0</v>
      </c>
    </row>
    <row r="198" spans="1:23" ht="15.75" customHeight="1" x14ac:dyDescent="0.25">
      <c r="A198" s="7">
        <v>8408</v>
      </c>
      <c r="B198" s="48">
        <v>8308</v>
      </c>
      <c r="C198" s="56" t="s">
        <v>353</v>
      </c>
      <c r="D198" s="66">
        <v>0</v>
      </c>
      <c r="E198" s="49">
        <v>0</v>
      </c>
      <c r="F198" s="48">
        <v>0</v>
      </c>
      <c r="G198" s="67">
        <v>0</v>
      </c>
      <c r="H198" s="66">
        <v>0</v>
      </c>
      <c r="I198" s="49">
        <v>0</v>
      </c>
      <c r="J198" s="48">
        <v>0</v>
      </c>
      <c r="K198" s="67">
        <v>0</v>
      </c>
      <c r="L198" s="66">
        <v>0</v>
      </c>
      <c r="M198" s="49">
        <v>0</v>
      </c>
      <c r="N198" s="48">
        <v>0</v>
      </c>
      <c r="O198" s="67">
        <v>0</v>
      </c>
      <c r="P198" s="66">
        <v>0</v>
      </c>
      <c r="Q198" s="49">
        <v>0</v>
      </c>
      <c r="R198" s="48">
        <v>0</v>
      </c>
      <c r="S198" s="81">
        <v>0</v>
      </c>
      <c r="T198" s="101">
        <v>0</v>
      </c>
      <c r="U198" s="102">
        <v>0</v>
      </c>
      <c r="V198" s="73">
        <f t="shared" si="4"/>
        <v>0</v>
      </c>
      <c r="W198" s="50">
        <f t="shared" si="5"/>
        <v>0</v>
      </c>
    </row>
    <row r="199" spans="1:23" ht="15.75" customHeight="1" x14ac:dyDescent="0.25">
      <c r="A199" s="7">
        <v>8409</v>
      </c>
      <c r="B199" s="48">
        <v>8313</v>
      </c>
      <c r="C199" s="56" t="s">
        <v>355</v>
      </c>
      <c r="D199" s="66">
        <v>0</v>
      </c>
      <c r="E199" s="49">
        <v>0</v>
      </c>
      <c r="F199" s="48">
        <v>0</v>
      </c>
      <c r="G199" s="67">
        <v>0</v>
      </c>
      <c r="H199" s="66">
        <v>0</v>
      </c>
      <c r="I199" s="49">
        <v>0</v>
      </c>
      <c r="J199" s="48">
        <v>0</v>
      </c>
      <c r="K199" s="67">
        <v>0</v>
      </c>
      <c r="L199" s="66">
        <v>0</v>
      </c>
      <c r="M199" s="49">
        <v>0</v>
      </c>
      <c r="N199" s="48">
        <v>0</v>
      </c>
      <c r="O199" s="67">
        <v>0</v>
      </c>
      <c r="P199" s="66">
        <v>0</v>
      </c>
      <c r="Q199" s="49">
        <v>0</v>
      </c>
      <c r="R199" s="48">
        <v>0</v>
      </c>
      <c r="S199" s="81">
        <v>0</v>
      </c>
      <c r="T199" s="101">
        <v>0</v>
      </c>
      <c r="U199" s="102">
        <v>0</v>
      </c>
      <c r="V199" s="73">
        <f t="shared" si="4"/>
        <v>0</v>
      </c>
      <c r="W199" s="50">
        <f t="shared" si="5"/>
        <v>0</v>
      </c>
    </row>
    <row r="200" spans="1:23" ht="15.75" customHeight="1" x14ac:dyDescent="0.25">
      <c r="A200" s="7">
        <v>8410</v>
      </c>
      <c r="B200" s="48">
        <v>8303</v>
      </c>
      <c r="C200" s="56" t="s">
        <v>357</v>
      </c>
      <c r="D200" s="66">
        <v>0</v>
      </c>
      <c r="E200" s="49">
        <v>0</v>
      </c>
      <c r="F200" s="48">
        <v>0</v>
      </c>
      <c r="G200" s="67">
        <v>0</v>
      </c>
      <c r="H200" s="66">
        <v>0</v>
      </c>
      <c r="I200" s="49">
        <v>0</v>
      </c>
      <c r="J200" s="48">
        <v>0</v>
      </c>
      <c r="K200" s="67">
        <v>0</v>
      </c>
      <c r="L200" s="66">
        <v>0</v>
      </c>
      <c r="M200" s="49">
        <v>0</v>
      </c>
      <c r="N200" s="48">
        <v>0</v>
      </c>
      <c r="O200" s="67">
        <v>0</v>
      </c>
      <c r="P200" s="66">
        <v>0</v>
      </c>
      <c r="Q200" s="49">
        <v>0</v>
      </c>
      <c r="R200" s="48">
        <v>0</v>
      </c>
      <c r="S200" s="81">
        <v>0</v>
      </c>
      <c r="T200" s="101">
        <v>0</v>
      </c>
      <c r="U200" s="102">
        <v>0</v>
      </c>
      <c r="V200" s="73">
        <f t="shared" ref="V200:V263" si="6">D200+F200+H200+J200+L200+N200+P200+R200+T200</f>
        <v>0</v>
      </c>
      <c r="W200" s="50">
        <f t="shared" ref="W200:W263" si="7">E200+G200+I200+K200+M200+O200+Q200+S200+U200</f>
        <v>0</v>
      </c>
    </row>
    <row r="201" spans="1:23" ht="15.75" customHeight="1" x14ac:dyDescent="0.25">
      <c r="A201" s="7">
        <v>8411</v>
      </c>
      <c r="B201" s="48">
        <v>8310</v>
      </c>
      <c r="C201" s="56" t="s">
        <v>359</v>
      </c>
      <c r="D201" s="66">
        <v>0</v>
      </c>
      <c r="E201" s="49">
        <v>0</v>
      </c>
      <c r="F201" s="48">
        <v>0</v>
      </c>
      <c r="G201" s="67">
        <v>0</v>
      </c>
      <c r="H201" s="66">
        <v>0</v>
      </c>
      <c r="I201" s="49">
        <v>0</v>
      </c>
      <c r="J201" s="48">
        <v>0</v>
      </c>
      <c r="K201" s="67">
        <v>0</v>
      </c>
      <c r="L201" s="66">
        <v>0</v>
      </c>
      <c r="M201" s="49">
        <v>0</v>
      </c>
      <c r="N201" s="48">
        <v>0</v>
      </c>
      <c r="O201" s="67">
        <v>0</v>
      </c>
      <c r="P201" s="66">
        <v>0</v>
      </c>
      <c r="Q201" s="49">
        <v>0</v>
      </c>
      <c r="R201" s="48">
        <v>0</v>
      </c>
      <c r="S201" s="81">
        <v>0</v>
      </c>
      <c r="T201" s="101">
        <v>0</v>
      </c>
      <c r="U201" s="102">
        <v>0</v>
      </c>
      <c r="V201" s="73">
        <f t="shared" si="6"/>
        <v>0</v>
      </c>
      <c r="W201" s="50">
        <f t="shared" si="7"/>
        <v>0</v>
      </c>
    </row>
    <row r="202" spans="1:23" ht="15.75" customHeight="1" x14ac:dyDescent="0.25">
      <c r="A202" s="7">
        <v>8412</v>
      </c>
      <c r="B202" s="48">
        <v>8312</v>
      </c>
      <c r="C202" s="56" t="s">
        <v>361</v>
      </c>
      <c r="D202" s="66">
        <v>0</v>
      </c>
      <c r="E202" s="49">
        <v>0</v>
      </c>
      <c r="F202" s="48">
        <v>0</v>
      </c>
      <c r="G202" s="67">
        <v>0</v>
      </c>
      <c r="H202" s="66">
        <v>0</v>
      </c>
      <c r="I202" s="49">
        <v>0</v>
      </c>
      <c r="J202" s="48">
        <v>0</v>
      </c>
      <c r="K202" s="67">
        <v>0</v>
      </c>
      <c r="L202" s="66">
        <v>0</v>
      </c>
      <c r="M202" s="49">
        <v>0</v>
      </c>
      <c r="N202" s="48">
        <v>0</v>
      </c>
      <c r="O202" s="67">
        <v>0</v>
      </c>
      <c r="P202" s="66">
        <v>0</v>
      </c>
      <c r="Q202" s="49">
        <v>0</v>
      </c>
      <c r="R202" s="48">
        <v>0</v>
      </c>
      <c r="S202" s="81">
        <v>0</v>
      </c>
      <c r="T202" s="101">
        <v>0</v>
      </c>
      <c r="U202" s="102">
        <v>0</v>
      </c>
      <c r="V202" s="73">
        <f t="shared" si="6"/>
        <v>0</v>
      </c>
      <c r="W202" s="50">
        <f t="shared" si="7"/>
        <v>0</v>
      </c>
    </row>
    <row r="203" spans="1:23" ht="15.75" customHeight="1" x14ac:dyDescent="0.25">
      <c r="A203" s="7">
        <v>8413</v>
      </c>
      <c r="B203" s="48">
        <v>8302</v>
      </c>
      <c r="C203" s="56" t="s">
        <v>363</v>
      </c>
      <c r="D203" s="66">
        <v>0</v>
      </c>
      <c r="E203" s="49">
        <v>0</v>
      </c>
      <c r="F203" s="48">
        <v>0</v>
      </c>
      <c r="G203" s="67">
        <v>0</v>
      </c>
      <c r="H203" s="66">
        <v>0</v>
      </c>
      <c r="I203" s="49">
        <v>0</v>
      </c>
      <c r="J203" s="48">
        <v>0</v>
      </c>
      <c r="K203" s="67">
        <v>0</v>
      </c>
      <c r="L203" s="66">
        <v>0</v>
      </c>
      <c r="M203" s="49">
        <v>0</v>
      </c>
      <c r="N203" s="48">
        <v>0</v>
      </c>
      <c r="O203" s="67">
        <v>0</v>
      </c>
      <c r="P203" s="66">
        <v>0</v>
      </c>
      <c r="Q203" s="49">
        <v>0</v>
      </c>
      <c r="R203" s="48">
        <v>0</v>
      </c>
      <c r="S203" s="81">
        <v>0</v>
      </c>
      <c r="T203" s="101">
        <v>0</v>
      </c>
      <c r="U203" s="102">
        <v>0</v>
      </c>
      <c r="V203" s="73">
        <f t="shared" si="6"/>
        <v>0</v>
      </c>
      <c r="W203" s="50">
        <f t="shared" si="7"/>
        <v>0</v>
      </c>
    </row>
    <row r="204" spans="1:23" ht="15.75" customHeight="1" x14ac:dyDescent="0.25">
      <c r="A204" s="7">
        <v>8414</v>
      </c>
      <c r="B204" s="48">
        <v>8314</v>
      </c>
      <c r="C204" s="56" t="s">
        <v>761</v>
      </c>
      <c r="D204" s="66">
        <v>0</v>
      </c>
      <c r="E204" s="49">
        <v>0</v>
      </c>
      <c r="F204" s="48">
        <v>0</v>
      </c>
      <c r="G204" s="67">
        <v>0</v>
      </c>
      <c r="H204" s="66">
        <v>0</v>
      </c>
      <c r="I204" s="49">
        <v>0</v>
      </c>
      <c r="J204" s="48">
        <v>0</v>
      </c>
      <c r="K204" s="67">
        <v>0</v>
      </c>
      <c r="L204" s="66">
        <v>0</v>
      </c>
      <c r="M204" s="49">
        <v>0</v>
      </c>
      <c r="N204" s="48">
        <v>0</v>
      </c>
      <c r="O204" s="67">
        <v>0</v>
      </c>
      <c r="P204" s="66">
        <v>0</v>
      </c>
      <c r="Q204" s="49">
        <v>0</v>
      </c>
      <c r="R204" s="48">
        <v>0</v>
      </c>
      <c r="S204" s="81">
        <v>0</v>
      </c>
      <c r="T204" s="101">
        <v>0</v>
      </c>
      <c r="U204" s="102">
        <v>0</v>
      </c>
      <c r="V204" s="73">
        <f t="shared" si="6"/>
        <v>0</v>
      </c>
      <c r="W204" s="50">
        <f t="shared" si="7"/>
        <v>0</v>
      </c>
    </row>
    <row r="205" spans="1:23" ht="15.75" customHeight="1" x14ac:dyDescent="0.25">
      <c r="A205" s="7">
        <v>9101</v>
      </c>
      <c r="B205" s="48">
        <v>9201</v>
      </c>
      <c r="C205" s="56" t="s">
        <v>368</v>
      </c>
      <c r="D205" s="66">
        <v>0</v>
      </c>
      <c r="E205" s="49">
        <v>0</v>
      </c>
      <c r="F205" s="48">
        <v>0</v>
      </c>
      <c r="G205" s="67">
        <v>0</v>
      </c>
      <c r="H205" s="66">
        <v>0</v>
      </c>
      <c r="I205" s="49">
        <v>0</v>
      </c>
      <c r="J205" s="48">
        <v>0</v>
      </c>
      <c r="K205" s="67">
        <v>0</v>
      </c>
      <c r="L205" s="66">
        <v>0</v>
      </c>
      <c r="M205" s="49">
        <v>0</v>
      </c>
      <c r="N205" s="48">
        <v>0</v>
      </c>
      <c r="O205" s="67">
        <v>0</v>
      </c>
      <c r="P205" s="66">
        <v>0</v>
      </c>
      <c r="Q205" s="49">
        <v>0</v>
      </c>
      <c r="R205" s="48">
        <v>0</v>
      </c>
      <c r="S205" s="81">
        <v>0</v>
      </c>
      <c r="T205" s="101">
        <v>0</v>
      </c>
      <c r="U205" s="102">
        <v>0</v>
      </c>
      <c r="V205" s="73">
        <f t="shared" si="6"/>
        <v>0</v>
      </c>
      <c r="W205" s="50">
        <f t="shared" si="7"/>
        <v>0</v>
      </c>
    </row>
    <row r="206" spans="1:23" ht="15.75" customHeight="1" x14ac:dyDescent="0.25">
      <c r="A206" s="7">
        <v>9102</v>
      </c>
      <c r="B206" s="48">
        <v>9208</v>
      </c>
      <c r="C206" s="56" t="s">
        <v>762</v>
      </c>
      <c r="D206" s="66">
        <v>3</v>
      </c>
      <c r="E206" s="49">
        <v>243588</v>
      </c>
      <c r="F206" s="48">
        <v>0</v>
      </c>
      <c r="G206" s="67">
        <v>0</v>
      </c>
      <c r="H206" s="66">
        <v>0</v>
      </c>
      <c r="I206" s="49">
        <v>0</v>
      </c>
      <c r="J206" s="48">
        <v>0</v>
      </c>
      <c r="K206" s="67">
        <v>0</v>
      </c>
      <c r="L206" s="66">
        <v>0</v>
      </c>
      <c r="M206" s="49">
        <v>0</v>
      </c>
      <c r="N206" s="48">
        <v>0</v>
      </c>
      <c r="O206" s="67">
        <v>0</v>
      </c>
      <c r="P206" s="66">
        <v>0</v>
      </c>
      <c r="Q206" s="49">
        <v>0</v>
      </c>
      <c r="R206" s="48">
        <v>0</v>
      </c>
      <c r="S206" s="81">
        <v>0</v>
      </c>
      <c r="T206" s="101">
        <v>0</v>
      </c>
      <c r="U206" s="102">
        <v>0</v>
      </c>
      <c r="V206" s="73">
        <f t="shared" si="6"/>
        <v>3</v>
      </c>
      <c r="W206" s="50">
        <f t="shared" si="7"/>
        <v>243588</v>
      </c>
    </row>
    <row r="207" spans="1:23" ht="15.75" customHeight="1" x14ac:dyDescent="0.25">
      <c r="A207" s="7">
        <v>9103</v>
      </c>
      <c r="B207" s="48">
        <v>9206</v>
      </c>
      <c r="C207" s="56" t="s">
        <v>372</v>
      </c>
      <c r="D207" s="66">
        <v>0</v>
      </c>
      <c r="E207" s="49">
        <v>0</v>
      </c>
      <c r="F207" s="48">
        <v>0</v>
      </c>
      <c r="G207" s="67">
        <v>0</v>
      </c>
      <c r="H207" s="66">
        <v>0</v>
      </c>
      <c r="I207" s="49">
        <v>0</v>
      </c>
      <c r="J207" s="48">
        <v>0</v>
      </c>
      <c r="K207" s="67">
        <v>0</v>
      </c>
      <c r="L207" s="66">
        <v>0</v>
      </c>
      <c r="M207" s="49">
        <v>0</v>
      </c>
      <c r="N207" s="48">
        <v>0</v>
      </c>
      <c r="O207" s="67">
        <v>0</v>
      </c>
      <c r="P207" s="66">
        <v>0</v>
      </c>
      <c r="Q207" s="49">
        <v>0</v>
      </c>
      <c r="R207" s="48">
        <v>0</v>
      </c>
      <c r="S207" s="81">
        <v>0</v>
      </c>
      <c r="T207" s="101">
        <v>0</v>
      </c>
      <c r="U207" s="102">
        <v>0</v>
      </c>
      <c r="V207" s="73">
        <f t="shared" si="6"/>
        <v>0</v>
      </c>
      <c r="W207" s="50">
        <f t="shared" si="7"/>
        <v>0</v>
      </c>
    </row>
    <row r="208" spans="1:23" ht="15.75" customHeight="1" x14ac:dyDescent="0.25">
      <c r="A208" s="7">
        <v>9104</v>
      </c>
      <c r="B208" s="48">
        <v>9209</v>
      </c>
      <c r="C208" s="56" t="s">
        <v>374</v>
      </c>
      <c r="D208" s="66">
        <v>0</v>
      </c>
      <c r="E208" s="49">
        <v>0</v>
      </c>
      <c r="F208" s="48">
        <v>0</v>
      </c>
      <c r="G208" s="67">
        <v>0</v>
      </c>
      <c r="H208" s="66">
        <v>0</v>
      </c>
      <c r="I208" s="49">
        <v>0</v>
      </c>
      <c r="J208" s="48">
        <v>0</v>
      </c>
      <c r="K208" s="67">
        <v>0</v>
      </c>
      <c r="L208" s="66">
        <v>0</v>
      </c>
      <c r="M208" s="49">
        <v>0</v>
      </c>
      <c r="N208" s="48">
        <v>0</v>
      </c>
      <c r="O208" s="67">
        <v>0</v>
      </c>
      <c r="P208" s="66">
        <v>0</v>
      </c>
      <c r="Q208" s="49">
        <v>0</v>
      </c>
      <c r="R208" s="48">
        <v>0</v>
      </c>
      <c r="S208" s="81">
        <v>0</v>
      </c>
      <c r="T208" s="101">
        <v>0</v>
      </c>
      <c r="U208" s="102">
        <v>0</v>
      </c>
      <c r="V208" s="73">
        <f t="shared" si="6"/>
        <v>0</v>
      </c>
      <c r="W208" s="50">
        <f t="shared" si="7"/>
        <v>0</v>
      </c>
    </row>
    <row r="209" spans="1:23" ht="15.75" customHeight="1" x14ac:dyDescent="0.25">
      <c r="A209" s="7">
        <v>9105</v>
      </c>
      <c r="B209" s="48">
        <v>9202</v>
      </c>
      <c r="C209" s="56" t="s">
        <v>376</v>
      </c>
      <c r="D209" s="66">
        <v>0</v>
      </c>
      <c r="E209" s="49">
        <v>0</v>
      </c>
      <c r="F209" s="48">
        <v>0</v>
      </c>
      <c r="G209" s="67">
        <v>0</v>
      </c>
      <c r="H209" s="66">
        <v>0</v>
      </c>
      <c r="I209" s="49">
        <v>0</v>
      </c>
      <c r="J209" s="48">
        <v>0</v>
      </c>
      <c r="K209" s="67">
        <v>0</v>
      </c>
      <c r="L209" s="66">
        <v>0</v>
      </c>
      <c r="M209" s="49">
        <v>0</v>
      </c>
      <c r="N209" s="48">
        <v>0</v>
      </c>
      <c r="O209" s="67">
        <v>0</v>
      </c>
      <c r="P209" s="66">
        <v>0</v>
      </c>
      <c r="Q209" s="49">
        <v>0</v>
      </c>
      <c r="R209" s="48">
        <v>0</v>
      </c>
      <c r="S209" s="81">
        <v>0</v>
      </c>
      <c r="T209" s="101">
        <v>0</v>
      </c>
      <c r="U209" s="102">
        <v>0</v>
      </c>
      <c r="V209" s="73">
        <f t="shared" si="6"/>
        <v>0</v>
      </c>
      <c r="W209" s="50">
        <f t="shared" si="7"/>
        <v>0</v>
      </c>
    </row>
    <row r="210" spans="1:23" ht="15.75" customHeight="1" x14ac:dyDescent="0.25">
      <c r="A210" s="7">
        <v>9106</v>
      </c>
      <c r="B210" s="48">
        <v>9204</v>
      </c>
      <c r="C210" s="56" t="s">
        <v>378</v>
      </c>
      <c r="D210" s="66">
        <v>0</v>
      </c>
      <c r="E210" s="49">
        <v>0</v>
      </c>
      <c r="F210" s="48">
        <v>0</v>
      </c>
      <c r="G210" s="67">
        <v>0</v>
      </c>
      <c r="H210" s="66">
        <v>0</v>
      </c>
      <c r="I210" s="49">
        <v>0</v>
      </c>
      <c r="J210" s="48">
        <v>0</v>
      </c>
      <c r="K210" s="67">
        <v>0</v>
      </c>
      <c r="L210" s="66">
        <v>0</v>
      </c>
      <c r="M210" s="49">
        <v>0</v>
      </c>
      <c r="N210" s="48">
        <v>0</v>
      </c>
      <c r="O210" s="67">
        <v>0</v>
      </c>
      <c r="P210" s="66">
        <v>0</v>
      </c>
      <c r="Q210" s="49">
        <v>0</v>
      </c>
      <c r="R210" s="48">
        <v>0</v>
      </c>
      <c r="S210" s="81">
        <v>0</v>
      </c>
      <c r="T210" s="101">
        <v>0</v>
      </c>
      <c r="U210" s="102">
        <v>0</v>
      </c>
      <c r="V210" s="73">
        <f t="shared" si="6"/>
        <v>0</v>
      </c>
      <c r="W210" s="50">
        <f t="shared" si="7"/>
        <v>0</v>
      </c>
    </row>
    <row r="211" spans="1:23" ht="15.75" customHeight="1" x14ac:dyDescent="0.25">
      <c r="A211" s="7">
        <v>9107</v>
      </c>
      <c r="B211" s="48">
        <v>9210</v>
      </c>
      <c r="C211" s="56" t="s">
        <v>763</v>
      </c>
      <c r="D211" s="66">
        <v>0</v>
      </c>
      <c r="E211" s="49">
        <v>0</v>
      </c>
      <c r="F211" s="48">
        <v>0</v>
      </c>
      <c r="G211" s="67">
        <v>0</v>
      </c>
      <c r="H211" s="66">
        <v>0</v>
      </c>
      <c r="I211" s="49">
        <v>0</v>
      </c>
      <c r="J211" s="48">
        <v>0</v>
      </c>
      <c r="K211" s="67">
        <v>0</v>
      </c>
      <c r="L211" s="66">
        <v>0</v>
      </c>
      <c r="M211" s="49">
        <v>0</v>
      </c>
      <c r="N211" s="48">
        <v>0</v>
      </c>
      <c r="O211" s="67">
        <v>0</v>
      </c>
      <c r="P211" s="66">
        <v>0</v>
      </c>
      <c r="Q211" s="49">
        <v>0</v>
      </c>
      <c r="R211" s="48">
        <v>0</v>
      </c>
      <c r="S211" s="81">
        <v>0</v>
      </c>
      <c r="T211" s="101">
        <v>0</v>
      </c>
      <c r="U211" s="102">
        <v>0</v>
      </c>
      <c r="V211" s="73">
        <f t="shared" si="6"/>
        <v>0</v>
      </c>
      <c r="W211" s="50">
        <f t="shared" si="7"/>
        <v>0</v>
      </c>
    </row>
    <row r="212" spans="1:23" ht="15.75" customHeight="1" x14ac:dyDescent="0.25">
      <c r="A212" s="7">
        <v>9108</v>
      </c>
      <c r="B212" s="48">
        <v>9207</v>
      </c>
      <c r="C212" s="56" t="s">
        <v>382</v>
      </c>
      <c r="D212" s="66">
        <v>0</v>
      </c>
      <c r="E212" s="49">
        <v>0</v>
      </c>
      <c r="F212" s="48">
        <v>0</v>
      </c>
      <c r="G212" s="67">
        <v>0</v>
      </c>
      <c r="H212" s="66">
        <v>0</v>
      </c>
      <c r="I212" s="49">
        <v>0</v>
      </c>
      <c r="J212" s="48">
        <v>0</v>
      </c>
      <c r="K212" s="67">
        <v>0</v>
      </c>
      <c r="L212" s="66">
        <v>0</v>
      </c>
      <c r="M212" s="49">
        <v>0</v>
      </c>
      <c r="N212" s="48">
        <v>0</v>
      </c>
      <c r="O212" s="67">
        <v>0</v>
      </c>
      <c r="P212" s="66">
        <v>0</v>
      </c>
      <c r="Q212" s="49">
        <v>0</v>
      </c>
      <c r="R212" s="48">
        <v>0</v>
      </c>
      <c r="S212" s="81">
        <v>0</v>
      </c>
      <c r="T212" s="101">
        <v>0</v>
      </c>
      <c r="U212" s="102">
        <v>0</v>
      </c>
      <c r="V212" s="73">
        <f t="shared" si="6"/>
        <v>0</v>
      </c>
      <c r="W212" s="50">
        <f t="shared" si="7"/>
        <v>0</v>
      </c>
    </row>
    <row r="213" spans="1:23" ht="15.75" customHeight="1" x14ac:dyDescent="0.25">
      <c r="A213" s="7">
        <v>9109</v>
      </c>
      <c r="B213" s="48">
        <v>9211</v>
      </c>
      <c r="C213" s="56" t="s">
        <v>384</v>
      </c>
      <c r="D213" s="66">
        <v>0</v>
      </c>
      <c r="E213" s="49">
        <v>0</v>
      </c>
      <c r="F213" s="48">
        <v>0</v>
      </c>
      <c r="G213" s="67">
        <v>0</v>
      </c>
      <c r="H213" s="66">
        <v>0</v>
      </c>
      <c r="I213" s="49">
        <v>0</v>
      </c>
      <c r="J213" s="48">
        <v>0</v>
      </c>
      <c r="K213" s="67">
        <v>0</v>
      </c>
      <c r="L213" s="66">
        <v>0</v>
      </c>
      <c r="M213" s="49">
        <v>0</v>
      </c>
      <c r="N213" s="48">
        <v>0</v>
      </c>
      <c r="O213" s="67">
        <v>0</v>
      </c>
      <c r="P213" s="66">
        <v>0</v>
      </c>
      <c r="Q213" s="49">
        <v>0</v>
      </c>
      <c r="R213" s="48">
        <v>0</v>
      </c>
      <c r="S213" s="81">
        <v>0</v>
      </c>
      <c r="T213" s="101">
        <v>0</v>
      </c>
      <c r="U213" s="102">
        <v>0</v>
      </c>
      <c r="V213" s="73">
        <f t="shared" si="6"/>
        <v>0</v>
      </c>
      <c r="W213" s="50">
        <f t="shared" si="7"/>
        <v>0</v>
      </c>
    </row>
    <row r="214" spans="1:23" ht="15.75" customHeight="1" x14ac:dyDescent="0.25">
      <c r="A214" s="7">
        <v>9110</v>
      </c>
      <c r="B214" s="48">
        <v>9203</v>
      </c>
      <c r="C214" s="56" t="s">
        <v>764</v>
      </c>
      <c r="D214" s="66">
        <v>0</v>
      </c>
      <c r="E214" s="49">
        <v>0</v>
      </c>
      <c r="F214" s="48">
        <v>0</v>
      </c>
      <c r="G214" s="67">
        <v>0</v>
      </c>
      <c r="H214" s="66">
        <v>0</v>
      </c>
      <c r="I214" s="49">
        <v>0</v>
      </c>
      <c r="J214" s="48">
        <v>0</v>
      </c>
      <c r="K214" s="67">
        <v>0</v>
      </c>
      <c r="L214" s="66">
        <v>0</v>
      </c>
      <c r="M214" s="49">
        <v>0</v>
      </c>
      <c r="N214" s="48">
        <v>0</v>
      </c>
      <c r="O214" s="67">
        <v>0</v>
      </c>
      <c r="P214" s="66">
        <v>0</v>
      </c>
      <c r="Q214" s="49">
        <v>0</v>
      </c>
      <c r="R214" s="48">
        <v>0</v>
      </c>
      <c r="S214" s="81">
        <v>0</v>
      </c>
      <c r="T214" s="101">
        <v>0</v>
      </c>
      <c r="U214" s="102">
        <v>0</v>
      </c>
      <c r="V214" s="73">
        <f t="shared" si="6"/>
        <v>0</v>
      </c>
      <c r="W214" s="50">
        <f t="shared" si="7"/>
        <v>0</v>
      </c>
    </row>
    <row r="215" spans="1:23" ht="15.75" customHeight="1" x14ac:dyDescent="0.25">
      <c r="A215" s="7">
        <v>9111</v>
      </c>
      <c r="B215" s="48">
        <v>9205</v>
      </c>
      <c r="C215" s="56" t="s">
        <v>388</v>
      </c>
      <c r="D215" s="66">
        <v>0</v>
      </c>
      <c r="E215" s="49">
        <v>0</v>
      </c>
      <c r="F215" s="48">
        <v>0</v>
      </c>
      <c r="G215" s="67">
        <v>0</v>
      </c>
      <c r="H215" s="66">
        <v>0</v>
      </c>
      <c r="I215" s="49">
        <v>0</v>
      </c>
      <c r="J215" s="48">
        <v>0</v>
      </c>
      <c r="K215" s="67">
        <v>0</v>
      </c>
      <c r="L215" s="66">
        <v>0</v>
      </c>
      <c r="M215" s="49">
        <v>0</v>
      </c>
      <c r="N215" s="48">
        <v>0</v>
      </c>
      <c r="O215" s="67">
        <v>0</v>
      </c>
      <c r="P215" s="66">
        <v>0</v>
      </c>
      <c r="Q215" s="49">
        <v>0</v>
      </c>
      <c r="R215" s="48">
        <v>0</v>
      </c>
      <c r="S215" s="81">
        <v>0</v>
      </c>
      <c r="T215" s="101">
        <v>0</v>
      </c>
      <c r="U215" s="102">
        <v>0</v>
      </c>
      <c r="V215" s="73">
        <f t="shared" si="6"/>
        <v>0</v>
      </c>
      <c r="W215" s="50">
        <f t="shared" si="7"/>
        <v>0</v>
      </c>
    </row>
    <row r="216" spans="1:23" ht="15.75" customHeight="1" x14ac:dyDescent="0.25">
      <c r="A216" s="7">
        <v>9201</v>
      </c>
      <c r="B216" s="48">
        <v>9101</v>
      </c>
      <c r="C216" s="56" t="s">
        <v>390</v>
      </c>
      <c r="D216" s="66">
        <v>0</v>
      </c>
      <c r="E216" s="49">
        <v>0</v>
      </c>
      <c r="F216" s="48">
        <v>0</v>
      </c>
      <c r="G216" s="67">
        <v>0</v>
      </c>
      <c r="H216" s="66">
        <v>0</v>
      </c>
      <c r="I216" s="49">
        <v>0</v>
      </c>
      <c r="J216" s="48">
        <v>0</v>
      </c>
      <c r="K216" s="67">
        <v>0</v>
      </c>
      <c r="L216" s="66">
        <v>0</v>
      </c>
      <c r="M216" s="49">
        <v>0</v>
      </c>
      <c r="N216" s="48">
        <v>0</v>
      </c>
      <c r="O216" s="67">
        <v>0</v>
      </c>
      <c r="P216" s="66">
        <v>0</v>
      </c>
      <c r="Q216" s="49">
        <v>0</v>
      </c>
      <c r="R216" s="48">
        <v>0</v>
      </c>
      <c r="S216" s="81">
        <v>0</v>
      </c>
      <c r="T216" s="101">
        <v>0</v>
      </c>
      <c r="U216" s="102">
        <v>0</v>
      </c>
      <c r="V216" s="73">
        <f t="shared" si="6"/>
        <v>0</v>
      </c>
      <c r="W216" s="50">
        <f t="shared" si="7"/>
        <v>0</v>
      </c>
    </row>
    <row r="217" spans="1:23" ht="15.75" customHeight="1" x14ac:dyDescent="0.25">
      <c r="A217" s="7">
        <v>9202</v>
      </c>
      <c r="B217" s="48">
        <v>9119</v>
      </c>
      <c r="C217" s="56" t="s">
        <v>765</v>
      </c>
      <c r="D217" s="66">
        <v>0</v>
      </c>
      <c r="E217" s="49">
        <v>0</v>
      </c>
      <c r="F217" s="48">
        <v>0</v>
      </c>
      <c r="G217" s="67">
        <v>0</v>
      </c>
      <c r="H217" s="66">
        <v>0</v>
      </c>
      <c r="I217" s="49">
        <v>0</v>
      </c>
      <c r="J217" s="48">
        <v>0</v>
      </c>
      <c r="K217" s="67">
        <v>0</v>
      </c>
      <c r="L217" s="66">
        <v>0</v>
      </c>
      <c r="M217" s="49">
        <v>0</v>
      </c>
      <c r="N217" s="48">
        <v>0</v>
      </c>
      <c r="O217" s="67">
        <v>0</v>
      </c>
      <c r="P217" s="66">
        <v>0</v>
      </c>
      <c r="Q217" s="49">
        <v>0</v>
      </c>
      <c r="R217" s="48">
        <v>0</v>
      </c>
      <c r="S217" s="81">
        <v>0</v>
      </c>
      <c r="T217" s="101">
        <v>0</v>
      </c>
      <c r="U217" s="102">
        <v>0</v>
      </c>
      <c r="V217" s="73">
        <f t="shared" si="6"/>
        <v>0</v>
      </c>
      <c r="W217" s="50">
        <f t="shared" si="7"/>
        <v>0</v>
      </c>
    </row>
    <row r="218" spans="1:23" ht="15.75" customHeight="1" x14ac:dyDescent="0.25">
      <c r="A218" s="7">
        <v>9203</v>
      </c>
      <c r="B218" s="48">
        <v>9105</v>
      </c>
      <c r="C218" s="56" t="s">
        <v>394</v>
      </c>
      <c r="D218" s="66">
        <v>0</v>
      </c>
      <c r="E218" s="49">
        <v>0</v>
      </c>
      <c r="F218" s="48">
        <v>0</v>
      </c>
      <c r="G218" s="67">
        <v>0</v>
      </c>
      <c r="H218" s="66">
        <v>0</v>
      </c>
      <c r="I218" s="49">
        <v>0</v>
      </c>
      <c r="J218" s="48">
        <v>0</v>
      </c>
      <c r="K218" s="67">
        <v>0</v>
      </c>
      <c r="L218" s="66">
        <v>0</v>
      </c>
      <c r="M218" s="49">
        <v>0</v>
      </c>
      <c r="N218" s="48">
        <v>0</v>
      </c>
      <c r="O218" s="67">
        <v>0</v>
      </c>
      <c r="P218" s="66">
        <v>0</v>
      </c>
      <c r="Q218" s="49">
        <v>0</v>
      </c>
      <c r="R218" s="48">
        <v>0</v>
      </c>
      <c r="S218" s="81">
        <v>0</v>
      </c>
      <c r="T218" s="101">
        <v>0</v>
      </c>
      <c r="U218" s="102">
        <v>0</v>
      </c>
      <c r="V218" s="73">
        <f t="shared" si="6"/>
        <v>0</v>
      </c>
      <c r="W218" s="50">
        <f t="shared" si="7"/>
        <v>0</v>
      </c>
    </row>
    <row r="219" spans="1:23" ht="15.75" customHeight="1" x14ac:dyDescent="0.25">
      <c r="A219" s="7">
        <v>9204</v>
      </c>
      <c r="B219" s="48">
        <v>9103</v>
      </c>
      <c r="C219" s="56" t="s">
        <v>396</v>
      </c>
      <c r="D219" s="66">
        <v>0</v>
      </c>
      <c r="E219" s="49">
        <v>0</v>
      </c>
      <c r="F219" s="48">
        <v>0</v>
      </c>
      <c r="G219" s="67">
        <v>0</v>
      </c>
      <c r="H219" s="66">
        <v>0</v>
      </c>
      <c r="I219" s="49">
        <v>0</v>
      </c>
      <c r="J219" s="48">
        <v>0</v>
      </c>
      <c r="K219" s="67">
        <v>0</v>
      </c>
      <c r="L219" s="66">
        <v>0</v>
      </c>
      <c r="M219" s="49">
        <v>0</v>
      </c>
      <c r="N219" s="48">
        <v>0</v>
      </c>
      <c r="O219" s="67">
        <v>0</v>
      </c>
      <c r="P219" s="66">
        <v>0</v>
      </c>
      <c r="Q219" s="49">
        <v>0</v>
      </c>
      <c r="R219" s="48">
        <v>0</v>
      </c>
      <c r="S219" s="81">
        <v>0</v>
      </c>
      <c r="T219" s="101">
        <v>0</v>
      </c>
      <c r="U219" s="102">
        <v>0</v>
      </c>
      <c r="V219" s="73">
        <f t="shared" si="6"/>
        <v>0</v>
      </c>
      <c r="W219" s="50">
        <f t="shared" si="7"/>
        <v>0</v>
      </c>
    </row>
    <row r="220" spans="1:23" ht="15.75" customHeight="1" x14ac:dyDescent="0.25">
      <c r="A220" s="7">
        <v>9205</v>
      </c>
      <c r="B220" s="48">
        <v>9108</v>
      </c>
      <c r="C220" s="56" t="s">
        <v>398</v>
      </c>
      <c r="D220" s="66">
        <v>0</v>
      </c>
      <c r="E220" s="49">
        <v>0</v>
      </c>
      <c r="F220" s="48">
        <v>0</v>
      </c>
      <c r="G220" s="67">
        <v>0</v>
      </c>
      <c r="H220" s="66">
        <v>0</v>
      </c>
      <c r="I220" s="49">
        <v>0</v>
      </c>
      <c r="J220" s="48">
        <v>0</v>
      </c>
      <c r="K220" s="67">
        <v>0</v>
      </c>
      <c r="L220" s="66">
        <v>0</v>
      </c>
      <c r="M220" s="49">
        <v>0</v>
      </c>
      <c r="N220" s="48">
        <v>0</v>
      </c>
      <c r="O220" s="67">
        <v>0</v>
      </c>
      <c r="P220" s="66">
        <v>0</v>
      </c>
      <c r="Q220" s="49">
        <v>0</v>
      </c>
      <c r="R220" s="48">
        <v>0</v>
      </c>
      <c r="S220" s="81">
        <v>0</v>
      </c>
      <c r="T220" s="101">
        <v>0</v>
      </c>
      <c r="U220" s="102">
        <v>0</v>
      </c>
      <c r="V220" s="73">
        <f t="shared" si="6"/>
        <v>0</v>
      </c>
      <c r="W220" s="50">
        <f t="shared" si="7"/>
        <v>0</v>
      </c>
    </row>
    <row r="221" spans="1:23" ht="15.75" customHeight="1" x14ac:dyDescent="0.25">
      <c r="A221" s="7">
        <v>9206</v>
      </c>
      <c r="B221" s="48">
        <v>9113</v>
      </c>
      <c r="C221" s="56" t="s">
        <v>400</v>
      </c>
      <c r="D221" s="66">
        <v>0</v>
      </c>
      <c r="E221" s="49">
        <v>0</v>
      </c>
      <c r="F221" s="48">
        <v>0</v>
      </c>
      <c r="G221" s="67">
        <v>0</v>
      </c>
      <c r="H221" s="66">
        <v>0</v>
      </c>
      <c r="I221" s="49">
        <v>0</v>
      </c>
      <c r="J221" s="48">
        <v>0</v>
      </c>
      <c r="K221" s="67">
        <v>0</v>
      </c>
      <c r="L221" s="66">
        <v>0</v>
      </c>
      <c r="M221" s="49">
        <v>0</v>
      </c>
      <c r="N221" s="48">
        <v>0</v>
      </c>
      <c r="O221" s="67">
        <v>0</v>
      </c>
      <c r="P221" s="66">
        <v>0</v>
      </c>
      <c r="Q221" s="49">
        <v>0</v>
      </c>
      <c r="R221" s="48">
        <v>0</v>
      </c>
      <c r="S221" s="81">
        <v>0</v>
      </c>
      <c r="T221" s="101">
        <v>0</v>
      </c>
      <c r="U221" s="102">
        <v>0</v>
      </c>
      <c r="V221" s="73">
        <f t="shared" si="6"/>
        <v>0</v>
      </c>
      <c r="W221" s="50">
        <f t="shared" si="7"/>
        <v>0</v>
      </c>
    </row>
    <row r="222" spans="1:23" ht="15.75" customHeight="1" x14ac:dyDescent="0.25">
      <c r="A222" s="7">
        <v>9207</v>
      </c>
      <c r="B222" s="48">
        <v>9106</v>
      </c>
      <c r="C222" s="56" t="s">
        <v>402</v>
      </c>
      <c r="D222" s="66">
        <v>0</v>
      </c>
      <c r="E222" s="49">
        <v>0</v>
      </c>
      <c r="F222" s="48">
        <v>0</v>
      </c>
      <c r="G222" s="67">
        <v>0</v>
      </c>
      <c r="H222" s="66">
        <v>0</v>
      </c>
      <c r="I222" s="49">
        <v>0</v>
      </c>
      <c r="J222" s="48">
        <v>0</v>
      </c>
      <c r="K222" s="67">
        <v>0</v>
      </c>
      <c r="L222" s="66">
        <v>0</v>
      </c>
      <c r="M222" s="49">
        <v>0</v>
      </c>
      <c r="N222" s="48">
        <v>0</v>
      </c>
      <c r="O222" s="67">
        <v>0</v>
      </c>
      <c r="P222" s="66">
        <v>0</v>
      </c>
      <c r="Q222" s="49">
        <v>0</v>
      </c>
      <c r="R222" s="48">
        <v>0</v>
      </c>
      <c r="S222" s="81">
        <v>0</v>
      </c>
      <c r="T222" s="101">
        <v>0</v>
      </c>
      <c r="U222" s="102">
        <v>0</v>
      </c>
      <c r="V222" s="73">
        <f t="shared" si="6"/>
        <v>0</v>
      </c>
      <c r="W222" s="50">
        <f t="shared" si="7"/>
        <v>0</v>
      </c>
    </row>
    <row r="223" spans="1:23" ht="15.75" customHeight="1" x14ac:dyDescent="0.25">
      <c r="A223" s="7">
        <v>9208</v>
      </c>
      <c r="B223" s="48">
        <v>9111</v>
      </c>
      <c r="C223" s="56" t="s">
        <v>404</v>
      </c>
      <c r="D223" s="66">
        <v>0</v>
      </c>
      <c r="E223" s="49">
        <v>0</v>
      </c>
      <c r="F223" s="48">
        <v>0</v>
      </c>
      <c r="G223" s="67">
        <v>0</v>
      </c>
      <c r="H223" s="66">
        <v>0</v>
      </c>
      <c r="I223" s="49">
        <v>0</v>
      </c>
      <c r="J223" s="48">
        <v>0</v>
      </c>
      <c r="K223" s="67">
        <v>0</v>
      </c>
      <c r="L223" s="66">
        <v>0</v>
      </c>
      <c r="M223" s="49">
        <v>0</v>
      </c>
      <c r="N223" s="48">
        <v>0</v>
      </c>
      <c r="O223" s="67">
        <v>0</v>
      </c>
      <c r="P223" s="66">
        <v>0</v>
      </c>
      <c r="Q223" s="49">
        <v>0</v>
      </c>
      <c r="R223" s="48">
        <v>0</v>
      </c>
      <c r="S223" s="81">
        <v>0</v>
      </c>
      <c r="T223" s="101">
        <v>0</v>
      </c>
      <c r="U223" s="102">
        <v>0</v>
      </c>
      <c r="V223" s="73">
        <f t="shared" si="6"/>
        <v>0</v>
      </c>
      <c r="W223" s="50">
        <f t="shared" si="7"/>
        <v>0</v>
      </c>
    </row>
    <row r="224" spans="1:23" ht="15.75" customHeight="1" x14ac:dyDescent="0.25">
      <c r="A224" s="7">
        <v>9209</v>
      </c>
      <c r="B224" s="48">
        <v>9102</v>
      </c>
      <c r="C224" s="56" t="s">
        <v>406</v>
      </c>
      <c r="D224" s="66">
        <v>0</v>
      </c>
      <c r="E224" s="49">
        <v>0</v>
      </c>
      <c r="F224" s="48">
        <v>0</v>
      </c>
      <c r="G224" s="67">
        <v>0</v>
      </c>
      <c r="H224" s="66">
        <v>0</v>
      </c>
      <c r="I224" s="49">
        <v>0</v>
      </c>
      <c r="J224" s="48">
        <v>0</v>
      </c>
      <c r="K224" s="67">
        <v>0</v>
      </c>
      <c r="L224" s="66">
        <v>0</v>
      </c>
      <c r="M224" s="49">
        <v>0</v>
      </c>
      <c r="N224" s="48">
        <v>0</v>
      </c>
      <c r="O224" s="67">
        <v>0</v>
      </c>
      <c r="P224" s="66">
        <v>0</v>
      </c>
      <c r="Q224" s="49">
        <v>0</v>
      </c>
      <c r="R224" s="48">
        <v>0</v>
      </c>
      <c r="S224" s="81">
        <v>0</v>
      </c>
      <c r="T224" s="101">
        <v>0</v>
      </c>
      <c r="U224" s="102">
        <v>0</v>
      </c>
      <c r="V224" s="73">
        <f t="shared" si="6"/>
        <v>0</v>
      </c>
      <c r="W224" s="50">
        <f t="shared" si="7"/>
        <v>0</v>
      </c>
    </row>
    <row r="225" spans="1:23" ht="15.75" customHeight="1" x14ac:dyDescent="0.25">
      <c r="A225" s="7">
        <v>9210</v>
      </c>
      <c r="B225" s="48">
        <v>9116</v>
      </c>
      <c r="C225" s="56" t="s">
        <v>766</v>
      </c>
      <c r="D225" s="66">
        <v>0</v>
      </c>
      <c r="E225" s="49">
        <v>0</v>
      </c>
      <c r="F225" s="48">
        <v>0</v>
      </c>
      <c r="G225" s="67">
        <v>0</v>
      </c>
      <c r="H225" s="66">
        <v>0</v>
      </c>
      <c r="I225" s="49">
        <v>0</v>
      </c>
      <c r="J225" s="48">
        <v>0</v>
      </c>
      <c r="K225" s="67">
        <v>0</v>
      </c>
      <c r="L225" s="66">
        <v>0</v>
      </c>
      <c r="M225" s="49">
        <v>0</v>
      </c>
      <c r="N225" s="48">
        <v>0</v>
      </c>
      <c r="O225" s="67">
        <v>0</v>
      </c>
      <c r="P225" s="66">
        <v>0</v>
      </c>
      <c r="Q225" s="49">
        <v>0</v>
      </c>
      <c r="R225" s="48">
        <v>0</v>
      </c>
      <c r="S225" s="81">
        <v>0</v>
      </c>
      <c r="T225" s="101">
        <v>0</v>
      </c>
      <c r="U225" s="102">
        <v>0</v>
      </c>
      <c r="V225" s="73">
        <f t="shared" si="6"/>
        <v>0</v>
      </c>
      <c r="W225" s="50">
        <f t="shared" si="7"/>
        <v>0</v>
      </c>
    </row>
    <row r="226" spans="1:23" ht="15.75" customHeight="1" x14ac:dyDescent="0.25">
      <c r="A226" s="7">
        <v>9211</v>
      </c>
      <c r="B226" s="48">
        <v>9114</v>
      </c>
      <c r="C226" s="56" t="s">
        <v>767</v>
      </c>
      <c r="D226" s="66">
        <v>0</v>
      </c>
      <c r="E226" s="49">
        <v>0</v>
      </c>
      <c r="F226" s="48">
        <v>0</v>
      </c>
      <c r="G226" s="67">
        <v>0</v>
      </c>
      <c r="H226" s="66">
        <v>0</v>
      </c>
      <c r="I226" s="49">
        <v>0</v>
      </c>
      <c r="J226" s="48">
        <v>0</v>
      </c>
      <c r="K226" s="67">
        <v>0</v>
      </c>
      <c r="L226" s="66">
        <v>0</v>
      </c>
      <c r="M226" s="49">
        <v>0</v>
      </c>
      <c r="N226" s="48">
        <v>0</v>
      </c>
      <c r="O226" s="67">
        <v>0</v>
      </c>
      <c r="P226" s="66">
        <v>0</v>
      </c>
      <c r="Q226" s="49">
        <v>0</v>
      </c>
      <c r="R226" s="48">
        <v>0</v>
      </c>
      <c r="S226" s="81">
        <v>0</v>
      </c>
      <c r="T226" s="101">
        <v>0</v>
      </c>
      <c r="U226" s="102">
        <v>0</v>
      </c>
      <c r="V226" s="73">
        <f t="shared" si="6"/>
        <v>0</v>
      </c>
      <c r="W226" s="50">
        <f t="shared" si="7"/>
        <v>0</v>
      </c>
    </row>
    <row r="227" spans="1:23" ht="15.75" customHeight="1" x14ac:dyDescent="0.25">
      <c r="A227" s="7">
        <v>9212</v>
      </c>
      <c r="B227" s="48">
        <v>9107</v>
      </c>
      <c r="C227" s="56" t="s">
        <v>412</v>
      </c>
      <c r="D227" s="66">
        <v>0</v>
      </c>
      <c r="E227" s="49">
        <v>0</v>
      </c>
      <c r="F227" s="48">
        <v>0</v>
      </c>
      <c r="G227" s="67">
        <v>0</v>
      </c>
      <c r="H227" s="66">
        <v>0</v>
      </c>
      <c r="I227" s="49">
        <v>0</v>
      </c>
      <c r="J227" s="48">
        <v>0</v>
      </c>
      <c r="K227" s="67">
        <v>0</v>
      </c>
      <c r="L227" s="66">
        <v>0</v>
      </c>
      <c r="M227" s="49">
        <v>0</v>
      </c>
      <c r="N227" s="48">
        <v>0</v>
      </c>
      <c r="O227" s="67">
        <v>0</v>
      </c>
      <c r="P227" s="66">
        <v>0</v>
      </c>
      <c r="Q227" s="49">
        <v>0</v>
      </c>
      <c r="R227" s="48">
        <v>0</v>
      </c>
      <c r="S227" s="81">
        <v>0</v>
      </c>
      <c r="T227" s="101">
        <v>0</v>
      </c>
      <c r="U227" s="102">
        <v>0</v>
      </c>
      <c r="V227" s="73">
        <f t="shared" si="6"/>
        <v>0</v>
      </c>
      <c r="W227" s="50">
        <f t="shared" si="7"/>
        <v>0</v>
      </c>
    </row>
    <row r="228" spans="1:23" ht="15.75" customHeight="1" x14ac:dyDescent="0.25">
      <c r="A228" s="7">
        <v>9213</v>
      </c>
      <c r="B228" s="48">
        <v>9118</v>
      </c>
      <c r="C228" s="56" t="s">
        <v>768</v>
      </c>
      <c r="D228" s="66">
        <v>0</v>
      </c>
      <c r="E228" s="49">
        <v>0</v>
      </c>
      <c r="F228" s="48">
        <v>0</v>
      </c>
      <c r="G228" s="67">
        <v>0</v>
      </c>
      <c r="H228" s="66">
        <v>0</v>
      </c>
      <c r="I228" s="49">
        <v>0</v>
      </c>
      <c r="J228" s="48">
        <v>0</v>
      </c>
      <c r="K228" s="67">
        <v>0</v>
      </c>
      <c r="L228" s="66">
        <v>0</v>
      </c>
      <c r="M228" s="49">
        <v>0</v>
      </c>
      <c r="N228" s="48">
        <v>0</v>
      </c>
      <c r="O228" s="67">
        <v>0</v>
      </c>
      <c r="P228" s="66">
        <v>0</v>
      </c>
      <c r="Q228" s="49">
        <v>0</v>
      </c>
      <c r="R228" s="48">
        <v>0</v>
      </c>
      <c r="S228" s="81">
        <v>0</v>
      </c>
      <c r="T228" s="101">
        <v>0</v>
      </c>
      <c r="U228" s="102">
        <v>0</v>
      </c>
      <c r="V228" s="73">
        <f t="shared" si="6"/>
        <v>0</v>
      </c>
      <c r="W228" s="50">
        <f t="shared" si="7"/>
        <v>0</v>
      </c>
    </row>
    <row r="229" spans="1:23" ht="15.75" customHeight="1" x14ac:dyDescent="0.25">
      <c r="A229" s="7">
        <v>9214</v>
      </c>
      <c r="B229" s="48">
        <v>9109</v>
      </c>
      <c r="C229" s="56" t="s">
        <v>416</v>
      </c>
      <c r="D229" s="66">
        <v>0</v>
      </c>
      <c r="E229" s="49">
        <v>0</v>
      </c>
      <c r="F229" s="48">
        <v>0</v>
      </c>
      <c r="G229" s="67">
        <v>0</v>
      </c>
      <c r="H229" s="66">
        <v>0</v>
      </c>
      <c r="I229" s="49">
        <v>0</v>
      </c>
      <c r="J229" s="48">
        <v>0</v>
      </c>
      <c r="K229" s="67">
        <v>0</v>
      </c>
      <c r="L229" s="66">
        <v>0</v>
      </c>
      <c r="M229" s="49">
        <v>0</v>
      </c>
      <c r="N229" s="48">
        <v>0</v>
      </c>
      <c r="O229" s="67">
        <v>0</v>
      </c>
      <c r="P229" s="66">
        <v>0</v>
      </c>
      <c r="Q229" s="49">
        <v>0</v>
      </c>
      <c r="R229" s="48">
        <v>0</v>
      </c>
      <c r="S229" s="81">
        <v>0</v>
      </c>
      <c r="T229" s="101">
        <v>0</v>
      </c>
      <c r="U229" s="102">
        <v>0</v>
      </c>
      <c r="V229" s="73">
        <f t="shared" si="6"/>
        <v>0</v>
      </c>
      <c r="W229" s="50">
        <f t="shared" si="7"/>
        <v>0</v>
      </c>
    </row>
    <row r="230" spans="1:23" ht="15.75" customHeight="1" x14ac:dyDescent="0.25">
      <c r="A230" s="7">
        <v>9215</v>
      </c>
      <c r="B230" s="48">
        <v>9120</v>
      </c>
      <c r="C230" s="56" t="s">
        <v>418</v>
      </c>
      <c r="D230" s="66">
        <v>0</v>
      </c>
      <c r="E230" s="49">
        <v>0</v>
      </c>
      <c r="F230" s="48">
        <v>0</v>
      </c>
      <c r="G230" s="67">
        <v>0</v>
      </c>
      <c r="H230" s="66">
        <v>0</v>
      </c>
      <c r="I230" s="49">
        <v>0</v>
      </c>
      <c r="J230" s="48">
        <v>0</v>
      </c>
      <c r="K230" s="67">
        <v>0</v>
      </c>
      <c r="L230" s="66">
        <v>0</v>
      </c>
      <c r="M230" s="49">
        <v>0</v>
      </c>
      <c r="N230" s="48">
        <v>0</v>
      </c>
      <c r="O230" s="67">
        <v>0</v>
      </c>
      <c r="P230" s="66">
        <v>0</v>
      </c>
      <c r="Q230" s="49">
        <v>0</v>
      </c>
      <c r="R230" s="48">
        <v>0</v>
      </c>
      <c r="S230" s="81">
        <v>0</v>
      </c>
      <c r="T230" s="101">
        <v>0</v>
      </c>
      <c r="U230" s="102">
        <v>0</v>
      </c>
      <c r="V230" s="73">
        <f t="shared" si="6"/>
        <v>0</v>
      </c>
      <c r="W230" s="50">
        <f t="shared" si="7"/>
        <v>0</v>
      </c>
    </row>
    <row r="231" spans="1:23" ht="15.75" customHeight="1" x14ac:dyDescent="0.25">
      <c r="A231" s="7">
        <v>9216</v>
      </c>
      <c r="B231" s="48">
        <v>9115</v>
      </c>
      <c r="C231" s="56" t="s">
        <v>769</v>
      </c>
      <c r="D231" s="66">
        <v>0</v>
      </c>
      <c r="E231" s="49">
        <v>0</v>
      </c>
      <c r="F231" s="48">
        <v>0</v>
      </c>
      <c r="G231" s="67">
        <v>0</v>
      </c>
      <c r="H231" s="66">
        <v>0</v>
      </c>
      <c r="I231" s="49">
        <v>0</v>
      </c>
      <c r="J231" s="48">
        <v>0</v>
      </c>
      <c r="K231" s="67">
        <v>0</v>
      </c>
      <c r="L231" s="66">
        <v>0</v>
      </c>
      <c r="M231" s="49">
        <v>0</v>
      </c>
      <c r="N231" s="48">
        <v>0</v>
      </c>
      <c r="O231" s="67">
        <v>0</v>
      </c>
      <c r="P231" s="66">
        <v>0</v>
      </c>
      <c r="Q231" s="49">
        <v>0</v>
      </c>
      <c r="R231" s="48">
        <v>0</v>
      </c>
      <c r="S231" s="81">
        <v>0</v>
      </c>
      <c r="T231" s="101">
        <v>0</v>
      </c>
      <c r="U231" s="102">
        <v>0</v>
      </c>
      <c r="V231" s="73">
        <f t="shared" si="6"/>
        <v>0</v>
      </c>
      <c r="W231" s="50">
        <f t="shared" si="7"/>
        <v>0</v>
      </c>
    </row>
    <row r="232" spans="1:23" ht="15.75" customHeight="1" x14ac:dyDescent="0.25">
      <c r="A232" s="7">
        <v>9217</v>
      </c>
      <c r="B232" s="48">
        <v>9110</v>
      </c>
      <c r="C232" s="56" t="s">
        <v>422</v>
      </c>
      <c r="D232" s="66">
        <v>0</v>
      </c>
      <c r="E232" s="49">
        <v>0</v>
      </c>
      <c r="F232" s="48">
        <v>0</v>
      </c>
      <c r="G232" s="67">
        <v>0</v>
      </c>
      <c r="H232" s="66">
        <v>0</v>
      </c>
      <c r="I232" s="49">
        <v>0</v>
      </c>
      <c r="J232" s="48">
        <v>0</v>
      </c>
      <c r="K232" s="67">
        <v>0</v>
      </c>
      <c r="L232" s="66">
        <v>0</v>
      </c>
      <c r="M232" s="49">
        <v>0</v>
      </c>
      <c r="N232" s="48">
        <v>0</v>
      </c>
      <c r="O232" s="67">
        <v>0</v>
      </c>
      <c r="P232" s="66">
        <v>0</v>
      </c>
      <c r="Q232" s="49">
        <v>0</v>
      </c>
      <c r="R232" s="48">
        <v>0</v>
      </c>
      <c r="S232" s="81">
        <v>0</v>
      </c>
      <c r="T232" s="101">
        <v>0</v>
      </c>
      <c r="U232" s="102">
        <v>0</v>
      </c>
      <c r="V232" s="73">
        <f t="shared" si="6"/>
        <v>0</v>
      </c>
      <c r="W232" s="50">
        <f t="shared" si="7"/>
        <v>0</v>
      </c>
    </row>
    <row r="233" spans="1:23" ht="15.75" customHeight="1" x14ac:dyDescent="0.25">
      <c r="A233" s="7">
        <v>9218</v>
      </c>
      <c r="B233" s="48">
        <v>9104</v>
      </c>
      <c r="C233" s="56" t="s">
        <v>424</v>
      </c>
      <c r="D233" s="66">
        <v>0</v>
      </c>
      <c r="E233" s="49">
        <v>0</v>
      </c>
      <c r="F233" s="48">
        <v>0</v>
      </c>
      <c r="G233" s="67">
        <v>0</v>
      </c>
      <c r="H233" s="66">
        <v>0</v>
      </c>
      <c r="I233" s="49">
        <v>0</v>
      </c>
      <c r="J233" s="48">
        <v>0</v>
      </c>
      <c r="K233" s="67">
        <v>0</v>
      </c>
      <c r="L233" s="66">
        <v>0</v>
      </c>
      <c r="M233" s="49">
        <v>0</v>
      </c>
      <c r="N233" s="48">
        <v>0</v>
      </c>
      <c r="O233" s="67">
        <v>0</v>
      </c>
      <c r="P233" s="66">
        <v>0</v>
      </c>
      <c r="Q233" s="49">
        <v>0</v>
      </c>
      <c r="R233" s="48">
        <v>0</v>
      </c>
      <c r="S233" s="81">
        <v>0</v>
      </c>
      <c r="T233" s="101">
        <v>0</v>
      </c>
      <c r="U233" s="102">
        <v>0</v>
      </c>
      <c r="V233" s="73">
        <f t="shared" si="6"/>
        <v>0</v>
      </c>
      <c r="W233" s="50">
        <f t="shared" si="7"/>
        <v>0</v>
      </c>
    </row>
    <row r="234" spans="1:23" ht="15.75" customHeight="1" x14ac:dyDescent="0.25">
      <c r="A234" s="7">
        <v>9219</v>
      </c>
      <c r="B234" s="48">
        <v>9117</v>
      </c>
      <c r="C234" s="56" t="s">
        <v>426</v>
      </c>
      <c r="D234" s="66">
        <v>0</v>
      </c>
      <c r="E234" s="49">
        <v>0</v>
      </c>
      <c r="F234" s="48">
        <v>0</v>
      </c>
      <c r="G234" s="67">
        <v>0</v>
      </c>
      <c r="H234" s="66">
        <v>0</v>
      </c>
      <c r="I234" s="49">
        <v>0</v>
      </c>
      <c r="J234" s="48">
        <v>0</v>
      </c>
      <c r="K234" s="67">
        <v>0</v>
      </c>
      <c r="L234" s="66">
        <v>0</v>
      </c>
      <c r="M234" s="49">
        <v>0</v>
      </c>
      <c r="N234" s="48">
        <v>0</v>
      </c>
      <c r="O234" s="67">
        <v>0</v>
      </c>
      <c r="P234" s="66">
        <v>0</v>
      </c>
      <c r="Q234" s="49">
        <v>0</v>
      </c>
      <c r="R234" s="48">
        <v>0</v>
      </c>
      <c r="S234" s="81">
        <v>0</v>
      </c>
      <c r="T234" s="101">
        <v>0</v>
      </c>
      <c r="U234" s="102">
        <v>0</v>
      </c>
      <c r="V234" s="73">
        <f t="shared" si="6"/>
        <v>0</v>
      </c>
      <c r="W234" s="50">
        <f t="shared" si="7"/>
        <v>0</v>
      </c>
    </row>
    <row r="235" spans="1:23" ht="15.75" customHeight="1" x14ac:dyDescent="0.25">
      <c r="A235" s="7">
        <v>9220</v>
      </c>
      <c r="B235" s="48">
        <v>9112</v>
      </c>
      <c r="C235" s="56" t="s">
        <v>428</v>
      </c>
      <c r="D235" s="66">
        <v>0</v>
      </c>
      <c r="E235" s="49">
        <v>0</v>
      </c>
      <c r="F235" s="48">
        <v>0</v>
      </c>
      <c r="G235" s="67">
        <v>0</v>
      </c>
      <c r="H235" s="66">
        <v>0</v>
      </c>
      <c r="I235" s="49">
        <v>0</v>
      </c>
      <c r="J235" s="48">
        <v>0</v>
      </c>
      <c r="K235" s="67">
        <v>0</v>
      </c>
      <c r="L235" s="66">
        <v>0</v>
      </c>
      <c r="M235" s="49">
        <v>0</v>
      </c>
      <c r="N235" s="48">
        <v>0</v>
      </c>
      <c r="O235" s="67">
        <v>0</v>
      </c>
      <c r="P235" s="66">
        <v>0</v>
      </c>
      <c r="Q235" s="49">
        <v>0</v>
      </c>
      <c r="R235" s="48">
        <v>0</v>
      </c>
      <c r="S235" s="81">
        <v>0</v>
      </c>
      <c r="T235" s="101">
        <v>0</v>
      </c>
      <c r="U235" s="102">
        <v>0</v>
      </c>
      <c r="V235" s="73">
        <f t="shared" si="6"/>
        <v>0</v>
      </c>
      <c r="W235" s="50">
        <f t="shared" si="7"/>
        <v>0</v>
      </c>
    </row>
    <row r="236" spans="1:23" ht="15.75" customHeight="1" x14ac:dyDescent="0.25">
      <c r="A236" s="7">
        <v>9221</v>
      </c>
      <c r="B236" s="48">
        <v>9121</v>
      </c>
      <c r="C236" s="56" t="s">
        <v>430</v>
      </c>
      <c r="D236" s="66">
        <v>0</v>
      </c>
      <c r="E236" s="49">
        <v>0</v>
      </c>
      <c r="F236" s="48">
        <v>0</v>
      </c>
      <c r="G236" s="67">
        <v>0</v>
      </c>
      <c r="H236" s="66">
        <v>0</v>
      </c>
      <c r="I236" s="49">
        <v>0</v>
      </c>
      <c r="J236" s="48">
        <v>0</v>
      </c>
      <c r="K236" s="67">
        <v>0</v>
      </c>
      <c r="L236" s="66">
        <v>0</v>
      </c>
      <c r="M236" s="49">
        <v>0</v>
      </c>
      <c r="N236" s="48">
        <v>0</v>
      </c>
      <c r="O236" s="67">
        <v>0</v>
      </c>
      <c r="P236" s="66">
        <v>0</v>
      </c>
      <c r="Q236" s="49">
        <v>0</v>
      </c>
      <c r="R236" s="48">
        <v>0</v>
      </c>
      <c r="S236" s="81">
        <v>0</v>
      </c>
      <c r="T236" s="101">
        <v>0</v>
      </c>
      <c r="U236" s="102">
        <v>0</v>
      </c>
      <c r="V236" s="73">
        <f t="shared" si="6"/>
        <v>0</v>
      </c>
      <c r="W236" s="50">
        <f t="shared" si="7"/>
        <v>0</v>
      </c>
    </row>
    <row r="237" spans="1:23" ht="15.75" customHeight="1" x14ac:dyDescent="0.25">
      <c r="A237" s="7">
        <v>10101</v>
      </c>
      <c r="B237" s="48">
        <v>14101</v>
      </c>
      <c r="C237" s="56" t="s">
        <v>637</v>
      </c>
      <c r="D237" s="66">
        <v>0</v>
      </c>
      <c r="E237" s="49">
        <v>0</v>
      </c>
      <c r="F237" s="48">
        <v>0</v>
      </c>
      <c r="G237" s="67">
        <v>0</v>
      </c>
      <c r="H237" s="66">
        <v>0</v>
      </c>
      <c r="I237" s="49">
        <v>0</v>
      </c>
      <c r="J237" s="48">
        <v>0</v>
      </c>
      <c r="K237" s="67">
        <v>0</v>
      </c>
      <c r="L237" s="66">
        <v>0</v>
      </c>
      <c r="M237" s="49">
        <v>0</v>
      </c>
      <c r="N237" s="48">
        <v>0</v>
      </c>
      <c r="O237" s="67">
        <v>0</v>
      </c>
      <c r="P237" s="66">
        <v>0</v>
      </c>
      <c r="Q237" s="49">
        <v>0</v>
      </c>
      <c r="R237" s="48">
        <v>0</v>
      </c>
      <c r="S237" s="81">
        <v>0</v>
      </c>
      <c r="T237" s="101">
        <v>0</v>
      </c>
      <c r="U237" s="102">
        <v>0</v>
      </c>
      <c r="V237" s="73">
        <f t="shared" si="6"/>
        <v>0</v>
      </c>
      <c r="W237" s="50">
        <f t="shared" si="7"/>
        <v>0</v>
      </c>
    </row>
    <row r="238" spans="1:23" ht="15.75" customHeight="1" x14ac:dyDescent="0.25">
      <c r="A238" s="7">
        <v>10102</v>
      </c>
      <c r="B238" s="48">
        <v>14106</v>
      </c>
      <c r="C238" s="56" t="s">
        <v>770</v>
      </c>
      <c r="D238" s="66">
        <v>0</v>
      </c>
      <c r="E238" s="49">
        <v>0</v>
      </c>
      <c r="F238" s="48">
        <v>0</v>
      </c>
      <c r="G238" s="67">
        <v>0</v>
      </c>
      <c r="H238" s="66">
        <v>0</v>
      </c>
      <c r="I238" s="49">
        <v>0</v>
      </c>
      <c r="J238" s="48">
        <v>0</v>
      </c>
      <c r="K238" s="67">
        <v>0</v>
      </c>
      <c r="L238" s="66">
        <v>0</v>
      </c>
      <c r="M238" s="49">
        <v>0</v>
      </c>
      <c r="N238" s="48">
        <v>0</v>
      </c>
      <c r="O238" s="67">
        <v>0</v>
      </c>
      <c r="P238" s="66">
        <v>0</v>
      </c>
      <c r="Q238" s="49">
        <v>0</v>
      </c>
      <c r="R238" s="48">
        <v>0</v>
      </c>
      <c r="S238" s="81">
        <v>0</v>
      </c>
      <c r="T238" s="101">
        <v>0</v>
      </c>
      <c r="U238" s="102">
        <v>0</v>
      </c>
      <c r="V238" s="73">
        <f t="shared" si="6"/>
        <v>0</v>
      </c>
      <c r="W238" s="50">
        <f t="shared" si="7"/>
        <v>0</v>
      </c>
    </row>
    <row r="239" spans="1:23" ht="15.75" customHeight="1" x14ac:dyDescent="0.25">
      <c r="A239" s="7">
        <v>10103</v>
      </c>
      <c r="B239" s="48">
        <v>14103</v>
      </c>
      <c r="C239" s="56" t="s">
        <v>641</v>
      </c>
      <c r="D239" s="66">
        <v>0</v>
      </c>
      <c r="E239" s="49">
        <v>0</v>
      </c>
      <c r="F239" s="48">
        <v>0</v>
      </c>
      <c r="G239" s="67">
        <v>0</v>
      </c>
      <c r="H239" s="66">
        <v>0</v>
      </c>
      <c r="I239" s="49">
        <v>0</v>
      </c>
      <c r="J239" s="48">
        <v>0</v>
      </c>
      <c r="K239" s="67">
        <v>0</v>
      </c>
      <c r="L239" s="66">
        <v>0</v>
      </c>
      <c r="M239" s="49">
        <v>0</v>
      </c>
      <c r="N239" s="48">
        <v>0</v>
      </c>
      <c r="O239" s="67">
        <v>0</v>
      </c>
      <c r="P239" s="66">
        <v>0</v>
      </c>
      <c r="Q239" s="49">
        <v>0</v>
      </c>
      <c r="R239" s="48">
        <v>0</v>
      </c>
      <c r="S239" s="81">
        <v>0</v>
      </c>
      <c r="T239" s="101">
        <v>0</v>
      </c>
      <c r="U239" s="102">
        <v>0</v>
      </c>
      <c r="V239" s="73">
        <f t="shared" si="6"/>
        <v>0</v>
      </c>
      <c r="W239" s="50">
        <f t="shared" si="7"/>
        <v>0</v>
      </c>
    </row>
    <row r="240" spans="1:23" ht="15.75" customHeight="1" x14ac:dyDescent="0.25">
      <c r="A240" s="7">
        <v>10104</v>
      </c>
      <c r="B240" s="48">
        <v>14104</v>
      </c>
      <c r="C240" s="56" t="s">
        <v>643</v>
      </c>
      <c r="D240" s="66">
        <v>0</v>
      </c>
      <c r="E240" s="49">
        <v>0</v>
      </c>
      <c r="F240" s="48">
        <v>0</v>
      </c>
      <c r="G240" s="67">
        <v>0</v>
      </c>
      <c r="H240" s="66">
        <v>0</v>
      </c>
      <c r="I240" s="49">
        <v>0</v>
      </c>
      <c r="J240" s="48">
        <v>0</v>
      </c>
      <c r="K240" s="67">
        <v>0</v>
      </c>
      <c r="L240" s="66">
        <v>0</v>
      </c>
      <c r="M240" s="49">
        <v>0</v>
      </c>
      <c r="N240" s="48">
        <v>0</v>
      </c>
      <c r="O240" s="67">
        <v>0</v>
      </c>
      <c r="P240" s="66">
        <v>0</v>
      </c>
      <c r="Q240" s="49">
        <v>0</v>
      </c>
      <c r="R240" s="48">
        <v>0</v>
      </c>
      <c r="S240" s="81">
        <v>0</v>
      </c>
      <c r="T240" s="101">
        <v>0</v>
      </c>
      <c r="U240" s="102">
        <v>0</v>
      </c>
      <c r="V240" s="73">
        <f t="shared" si="6"/>
        <v>0</v>
      </c>
      <c r="W240" s="50">
        <f t="shared" si="7"/>
        <v>0</v>
      </c>
    </row>
    <row r="241" spans="1:23" ht="15.75" customHeight="1" x14ac:dyDescent="0.25">
      <c r="A241" s="7">
        <v>10105</v>
      </c>
      <c r="B241" s="48">
        <v>14202</v>
      </c>
      <c r="C241" s="56" t="s">
        <v>645</v>
      </c>
      <c r="D241" s="66">
        <v>0</v>
      </c>
      <c r="E241" s="49">
        <v>0</v>
      </c>
      <c r="F241" s="48">
        <v>0</v>
      </c>
      <c r="G241" s="67">
        <v>0</v>
      </c>
      <c r="H241" s="66">
        <v>0</v>
      </c>
      <c r="I241" s="49">
        <v>0</v>
      </c>
      <c r="J241" s="48">
        <v>0</v>
      </c>
      <c r="K241" s="67">
        <v>0</v>
      </c>
      <c r="L241" s="66">
        <v>0</v>
      </c>
      <c r="M241" s="49">
        <v>0</v>
      </c>
      <c r="N241" s="48">
        <v>0</v>
      </c>
      <c r="O241" s="67">
        <v>0</v>
      </c>
      <c r="P241" s="66">
        <v>0</v>
      </c>
      <c r="Q241" s="49">
        <v>0</v>
      </c>
      <c r="R241" s="48">
        <v>0</v>
      </c>
      <c r="S241" s="81">
        <v>0</v>
      </c>
      <c r="T241" s="101">
        <v>0</v>
      </c>
      <c r="U241" s="102">
        <v>0</v>
      </c>
      <c r="V241" s="73">
        <f t="shared" si="6"/>
        <v>0</v>
      </c>
      <c r="W241" s="50">
        <f t="shared" si="7"/>
        <v>0</v>
      </c>
    </row>
    <row r="242" spans="1:23" ht="15.75" customHeight="1" x14ac:dyDescent="0.25">
      <c r="A242" s="7">
        <v>10106</v>
      </c>
      <c r="B242" s="48">
        <v>14102</v>
      </c>
      <c r="C242" s="56" t="s">
        <v>647</v>
      </c>
      <c r="D242" s="66">
        <v>0</v>
      </c>
      <c r="E242" s="49">
        <v>0</v>
      </c>
      <c r="F242" s="48">
        <v>0</v>
      </c>
      <c r="G242" s="67">
        <v>0</v>
      </c>
      <c r="H242" s="66">
        <v>0</v>
      </c>
      <c r="I242" s="49">
        <v>0</v>
      </c>
      <c r="J242" s="48">
        <v>0</v>
      </c>
      <c r="K242" s="67">
        <v>0</v>
      </c>
      <c r="L242" s="66">
        <v>0</v>
      </c>
      <c r="M242" s="49">
        <v>0</v>
      </c>
      <c r="N242" s="48">
        <v>0</v>
      </c>
      <c r="O242" s="67">
        <v>0</v>
      </c>
      <c r="P242" s="66">
        <v>0</v>
      </c>
      <c r="Q242" s="49">
        <v>0</v>
      </c>
      <c r="R242" s="48">
        <v>0</v>
      </c>
      <c r="S242" s="81">
        <v>0</v>
      </c>
      <c r="T242" s="101">
        <v>0</v>
      </c>
      <c r="U242" s="102">
        <v>0</v>
      </c>
      <c r="V242" s="73">
        <f t="shared" si="6"/>
        <v>0</v>
      </c>
      <c r="W242" s="50">
        <f t="shared" si="7"/>
        <v>0</v>
      </c>
    </row>
    <row r="243" spans="1:23" ht="15.75" customHeight="1" x14ac:dyDescent="0.25">
      <c r="A243" s="7">
        <v>10107</v>
      </c>
      <c r="B243" s="48">
        <v>14105</v>
      </c>
      <c r="C243" s="56" t="s">
        <v>771</v>
      </c>
      <c r="D243" s="66">
        <v>0</v>
      </c>
      <c r="E243" s="49">
        <v>0</v>
      </c>
      <c r="F243" s="48">
        <v>0</v>
      </c>
      <c r="G243" s="67">
        <v>0</v>
      </c>
      <c r="H243" s="66">
        <v>0</v>
      </c>
      <c r="I243" s="49">
        <v>0</v>
      </c>
      <c r="J243" s="48">
        <v>0</v>
      </c>
      <c r="K243" s="67">
        <v>0</v>
      </c>
      <c r="L243" s="66">
        <v>0</v>
      </c>
      <c r="M243" s="49">
        <v>0</v>
      </c>
      <c r="N243" s="48">
        <v>0</v>
      </c>
      <c r="O243" s="67">
        <v>0</v>
      </c>
      <c r="P243" s="66">
        <v>0</v>
      </c>
      <c r="Q243" s="49">
        <v>0</v>
      </c>
      <c r="R243" s="48">
        <v>0</v>
      </c>
      <c r="S243" s="81">
        <v>0</v>
      </c>
      <c r="T243" s="101">
        <v>0</v>
      </c>
      <c r="U243" s="102">
        <v>0</v>
      </c>
      <c r="V243" s="73">
        <f t="shared" si="6"/>
        <v>0</v>
      </c>
      <c r="W243" s="50">
        <f t="shared" si="7"/>
        <v>0</v>
      </c>
    </row>
    <row r="244" spans="1:23" ht="15.75" customHeight="1" x14ac:dyDescent="0.25">
      <c r="A244" s="7">
        <v>10108</v>
      </c>
      <c r="B244" s="48">
        <v>14108</v>
      </c>
      <c r="C244" s="56" t="s">
        <v>651</v>
      </c>
      <c r="D244" s="66">
        <v>0</v>
      </c>
      <c r="E244" s="49">
        <v>0</v>
      </c>
      <c r="F244" s="48">
        <v>0</v>
      </c>
      <c r="G244" s="67">
        <v>0</v>
      </c>
      <c r="H244" s="66">
        <v>0</v>
      </c>
      <c r="I244" s="49">
        <v>0</v>
      </c>
      <c r="J244" s="48">
        <v>0</v>
      </c>
      <c r="K244" s="67">
        <v>0</v>
      </c>
      <c r="L244" s="66">
        <v>0</v>
      </c>
      <c r="M244" s="49">
        <v>0</v>
      </c>
      <c r="N244" s="48">
        <v>0</v>
      </c>
      <c r="O244" s="67">
        <v>0</v>
      </c>
      <c r="P244" s="66">
        <v>0</v>
      </c>
      <c r="Q244" s="49">
        <v>0</v>
      </c>
      <c r="R244" s="48">
        <v>0</v>
      </c>
      <c r="S244" s="81">
        <v>0</v>
      </c>
      <c r="T244" s="101">
        <v>0</v>
      </c>
      <c r="U244" s="102">
        <v>0</v>
      </c>
      <c r="V244" s="73">
        <f t="shared" si="6"/>
        <v>0</v>
      </c>
      <c r="W244" s="50">
        <f t="shared" si="7"/>
        <v>0</v>
      </c>
    </row>
    <row r="245" spans="1:23" ht="15.75" customHeight="1" x14ac:dyDescent="0.25">
      <c r="A245" s="7">
        <v>10109</v>
      </c>
      <c r="B245" s="48">
        <v>14201</v>
      </c>
      <c r="C245" s="56" t="s">
        <v>772</v>
      </c>
      <c r="D245" s="66">
        <v>0</v>
      </c>
      <c r="E245" s="49">
        <v>0</v>
      </c>
      <c r="F245" s="48">
        <v>0</v>
      </c>
      <c r="G245" s="67">
        <v>0</v>
      </c>
      <c r="H245" s="66">
        <v>0</v>
      </c>
      <c r="I245" s="49">
        <v>0</v>
      </c>
      <c r="J245" s="48">
        <v>0</v>
      </c>
      <c r="K245" s="67">
        <v>0</v>
      </c>
      <c r="L245" s="66">
        <v>0</v>
      </c>
      <c r="M245" s="49">
        <v>0</v>
      </c>
      <c r="N245" s="48">
        <v>0</v>
      </c>
      <c r="O245" s="67">
        <v>0</v>
      </c>
      <c r="P245" s="66">
        <v>0</v>
      </c>
      <c r="Q245" s="49">
        <v>0</v>
      </c>
      <c r="R245" s="48">
        <v>0</v>
      </c>
      <c r="S245" s="81">
        <v>0</v>
      </c>
      <c r="T245" s="101">
        <v>0</v>
      </c>
      <c r="U245" s="102">
        <v>0</v>
      </c>
      <c r="V245" s="73">
        <f t="shared" si="6"/>
        <v>0</v>
      </c>
      <c r="W245" s="50">
        <f t="shared" si="7"/>
        <v>0</v>
      </c>
    </row>
    <row r="246" spans="1:23" ht="15.75" customHeight="1" x14ac:dyDescent="0.25">
      <c r="A246" s="7">
        <v>10110</v>
      </c>
      <c r="B246" s="48">
        <v>14107</v>
      </c>
      <c r="C246" s="56" t="s">
        <v>655</v>
      </c>
      <c r="D246" s="66">
        <v>0</v>
      </c>
      <c r="E246" s="49">
        <v>0</v>
      </c>
      <c r="F246" s="48">
        <v>0</v>
      </c>
      <c r="G246" s="67">
        <v>0</v>
      </c>
      <c r="H246" s="66">
        <v>0</v>
      </c>
      <c r="I246" s="49">
        <v>0</v>
      </c>
      <c r="J246" s="48">
        <v>0</v>
      </c>
      <c r="K246" s="67">
        <v>0</v>
      </c>
      <c r="L246" s="66">
        <v>0</v>
      </c>
      <c r="M246" s="49">
        <v>0</v>
      </c>
      <c r="N246" s="48">
        <v>0</v>
      </c>
      <c r="O246" s="67">
        <v>0</v>
      </c>
      <c r="P246" s="66">
        <v>0</v>
      </c>
      <c r="Q246" s="49">
        <v>0</v>
      </c>
      <c r="R246" s="48">
        <v>0</v>
      </c>
      <c r="S246" s="81">
        <v>0</v>
      </c>
      <c r="T246" s="101">
        <v>0</v>
      </c>
      <c r="U246" s="102">
        <v>0</v>
      </c>
      <c r="V246" s="73">
        <f t="shared" si="6"/>
        <v>0</v>
      </c>
      <c r="W246" s="50">
        <f t="shared" si="7"/>
        <v>0</v>
      </c>
    </row>
    <row r="247" spans="1:23" ht="15.75" customHeight="1" x14ac:dyDescent="0.25">
      <c r="A247" s="7">
        <v>10111</v>
      </c>
      <c r="B247" s="48">
        <v>14204</v>
      </c>
      <c r="C247" s="56" t="s">
        <v>773</v>
      </c>
      <c r="D247" s="66">
        <v>0</v>
      </c>
      <c r="E247" s="49">
        <v>0</v>
      </c>
      <c r="F247" s="48">
        <v>0</v>
      </c>
      <c r="G247" s="67">
        <v>0</v>
      </c>
      <c r="H247" s="66">
        <v>0</v>
      </c>
      <c r="I247" s="49">
        <v>0</v>
      </c>
      <c r="J247" s="48">
        <v>0</v>
      </c>
      <c r="K247" s="67">
        <v>0</v>
      </c>
      <c r="L247" s="66">
        <v>0</v>
      </c>
      <c r="M247" s="49">
        <v>0</v>
      </c>
      <c r="N247" s="48">
        <v>0</v>
      </c>
      <c r="O247" s="67">
        <v>0</v>
      </c>
      <c r="P247" s="66">
        <v>0</v>
      </c>
      <c r="Q247" s="49">
        <v>0</v>
      </c>
      <c r="R247" s="48">
        <v>0</v>
      </c>
      <c r="S247" s="81">
        <v>0</v>
      </c>
      <c r="T247" s="101">
        <v>0</v>
      </c>
      <c r="U247" s="102">
        <v>0</v>
      </c>
      <c r="V247" s="73">
        <f t="shared" si="6"/>
        <v>0</v>
      </c>
      <c r="W247" s="50">
        <f t="shared" si="7"/>
        <v>0</v>
      </c>
    </row>
    <row r="248" spans="1:23" ht="15.75" customHeight="1" x14ac:dyDescent="0.25">
      <c r="A248" s="7">
        <v>10112</v>
      </c>
      <c r="B248" s="48">
        <v>14203</v>
      </c>
      <c r="C248" s="56" t="s">
        <v>659</v>
      </c>
      <c r="D248" s="66">
        <v>0</v>
      </c>
      <c r="E248" s="49">
        <v>0</v>
      </c>
      <c r="F248" s="48">
        <v>0</v>
      </c>
      <c r="G248" s="67">
        <v>0</v>
      </c>
      <c r="H248" s="66">
        <v>0</v>
      </c>
      <c r="I248" s="49">
        <v>0</v>
      </c>
      <c r="J248" s="48">
        <v>0</v>
      </c>
      <c r="K248" s="67">
        <v>0</v>
      </c>
      <c r="L248" s="66">
        <v>0</v>
      </c>
      <c r="M248" s="49">
        <v>0</v>
      </c>
      <c r="N248" s="48">
        <v>0</v>
      </c>
      <c r="O248" s="67">
        <v>0</v>
      </c>
      <c r="P248" s="66">
        <v>0</v>
      </c>
      <c r="Q248" s="49">
        <v>0</v>
      </c>
      <c r="R248" s="48">
        <v>0</v>
      </c>
      <c r="S248" s="81">
        <v>0</v>
      </c>
      <c r="T248" s="101">
        <v>0</v>
      </c>
      <c r="U248" s="102">
        <v>0</v>
      </c>
      <c r="V248" s="73">
        <f t="shared" si="6"/>
        <v>0</v>
      </c>
      <c r="W248" s="50">
        <f t="shared" si="7"/>
        <v>0</v>
      </c>
    </row>
    <row r="249" spans="1:23" ht="15.75" customHeight="1" x14ac:dyDescent="0.25">
      <c r="A249" s="7">
        <v>10201</v>
      </c>
      <c r="B249" s="48">
        <v>10301</v>
      </c>
      <c r="C249" s="56" t="s">
        <v>432</v>
      </c>
      <c r="D249" s="66">
        <v>0</v>
      </c>
      <c r="E249" s="49">
        <v>0</v>
      </c>
      <c r="F249" s="48">
        <v>0</v>
      </c>
      <c r="G249" s="67">
        <v>0</v>
      </c>
      <c r="H249" s="66">
        <v>0</v>
      </c>
      <c r="I249" s="49">
        <v>0</v>
      </c>
      <c r="J249" s="48">
        <v>0</v>
      </c>
      <c r="K249" s="67">
        <v>0</v>
      </c>
      <c r="L249" s="66">
        <v>0</v>
      </c>
      <c r="M249" s="49">
        <v>0</v>
      </c>
      <c r="N249" s="48">
        <v>0</v>
      </c>
      <c r="O249" s="67">
        <v>0</v>
      </c>
      <c r="P249" s="66">
        <v>0</v>
      </c>
      <c r="Q249" s="49">
        <v>0</v>
      </c>
      <c r="R249" s="48">
        <v>0</v>
      </c>
      <c r="S249" s="81">
        <v>0</v>
      </c>
      <c r="T249" s="101">
        <v>0</v>
      </c>
      <c r="U249" s="102">
        <v>0</v>
      </c>
      <c r="V249" s="73">
        <f t="shared" si="6"/>
        <v>0</v>
      </c>
      <c r="W249" s="50">
        <f t="shared" si="7"/>
        <v>0</v>
      </c>
    </row>
    <row r="250" spans="1:23" ht="15.75" customHeight="1" x14ac:dyDescent="0.25">
      <c r="A250" s="7">
        <v>10202</v>
      </c>
      <c r="B250" s="48">
        <v>10307</v>
      </c>
      <c r="C250" s="56" t="s">
        <v>434</v>
      </c>
      <c r="D250" s="66">
        <v>0</v>
      </c>
      <c r="E250" s="49">
        <v>0</v>
      </c>
      <c r="F250" s="48">
        <v>0</v>
      </c>
      <c r="G250" s="67">
        <v>0</v>
      </c>
      <c r="H250" s="66">
        <v>0</v>
      </c>
      <c r="I250" s="49">
        <v>0</v>
      </c>
      <c r="J250" s="48">
        <v>0</v>
      </c>
      <c r="K250" s="67">
        <v>0</v>
      </c>
      <c r="L250" s="66">
        <v>0</v>
      </c>
      <c r="M250" s="49">
        <v>0</v>
      </c>
      <c r="N250" s="48">
        <v>0</v>
      </c>
      <c r="O250" s="67">
        <v>0</v>
      </c>
      <c r="P250" s="66">
        <v>0</v>
      </c>
      <c r="Q250" s="49">
        <v>0</v>
      </c>
      <c r="R250" s="48">
        <v>0</v>
      </c>
      <c r="S250" s="81">
        <v>0</v>
      </c>
      <c r="T250" s="101">
        <v>0</v>
      </c>
      <c r="U250" s="102">
        <v>0</v>
      </c>
      <c r="V250" s="73">
        <f t="shared" si="6"/>
        <v>0</v>
      </c>
      <c r="W250" s="50">
        <f t="shared" si="7"/>
        <v>0</v>
      </c>
    </row>
    <row r="251" spans="1:23" ht="15.75" customHeight="1" x14ac:dyDescent="0.25">
      <c r="A251" s="7">
        <v>10203</v>
      </c>
      <c r="B251" s="48">
        <v>10302</v>
      </c>
      <c r="C251" s="56" t="s">
        <v>436</v>
      </c>
      <c r="D251" s="66">
        <v>0</v>
      </c>
      <c r="E251" s="49">
        <v>0</v>
      </c>
      <c r="F251" s="48">
        <v>0</v>
      </c>
      <c r="G251" s="67">
        <v>0</v>
      </c>
      <c r="H251" s="66">
        <v>0</v>
      </c>
      <c r="I251" s="49">
        <v>0</v>
      </c>
      <c r="J251" s="48">
        <v>0</v>
      </c>
      <c r="K251" s="67">
        <v>0</v>
      </c>
      <c r="L251" s="66">
        <v>0</v>
      </c>
      <c r="M251" s="49">
        <v>0</v>
      </c>
      <c r="N251" s="48">
        <v>0</v>
      </c>
      <c r="O251" s="67">
        <v>0</v>
      </c>
      <c r="P251" s="66">
        <v>0</v>
      </c>
      <c r="Q251" s="49">
        <v>0</v>
      </c>
      <c r="R251" s="48">
        <v>0</v>
      </c>
      <c r="S251" s="81">
        <v>0</v>
      </c>
      <c r="T251" s="101">
        <v>0</v>
      </c>
      <c r="U251" s="102">
        <v>0</v>
      </c>
      <c r="V251" s="73">
        <f t="shared" si="6"/>
        <v>0</v>
      </c>
      <c r="W251" s="50">
        <f t="shared" si="7"/>
        <v>0</v>
      </c>
    </row>
    <row r="252" spans="1:23" ht="15.75" customHeight="1" x14ac:dyDescent="0.25">
      <c r="A252" s="7">
        <v>10204</v>
      </c>
      <c r="B252" s="48">
        <v>10304</v>
      </c>
      <c r="C252" s="56" t="s">
        <v>438</v>
      </c>
      <c r="D252" s="66">
        <v>0</v>
      </c>
      <c r="E252" s="49">
        <v>0</v>
      </c>
      <c r="F252" s="48">
        <v>0</v>
      </c>
      <c r="G252" s="67">
        <v>0</v>
      </c>
      <c r="H252" s="66">
        <v>0</v>
      </c>
      <c r="I252" s="49">
        <v>0</v>
      </c>
      <c r="J252" s="48">
        <v>0</v>
      </c>
      <c r="K252" s="67">
        <v>0</v>
      </c>
      <c r="L252" s="66">
        <v>0</v>
      </c>
      <c r="M252" s="49">
        <v>0</v>
      </c>
      <c r="N252" s="48">
        <v>0</v>
      </c>
      <c r="O252" s="67">
        <v>0</v>
      </c>
      <c r="P252" s="66">
        <v>0</v>
      </c>
      <c r="Q252" s="49">
        <v>0</v>
      </c>
      <c r="R252" s="48">
        <v>0</v>
      </c>
      <c r="S252" s="81">
        <v>0</v>
      </c>
      <c r="T252" s="101">
        <v>0</v>
      </c>
      <c r="U252" s="102">
        <v>0</v>
      </c>
      <c r="V252" s="73">
        <f t="shared" si="6"/>
        <v>0</v>
      </c>
      <c r="W252" s="50">
        <f t="shared" si="7"/>
        <v>0</v>
      </c>
    </row>
    <row r="253" spans="1:23" ht="15.75" customHeight="1" x14ac:dyDescent="0.25">
      <c r="A253" s="7">
        <v>10205</v>
      </c>
      <c r="B253" s="48">
        <v>10305</v>
      </c>
      <c r="C253" s="56" t="s">
        <v>774</v>
      </c>
      <c r="D253" s="66">
        <v>0</v>
      </c>
      <c r="E253" s="49">
        <v>0</v>
      </c>
      <c r="F253" s="48">
        <v>0</v>
      </c>
      <c r="G253" s="67">
        <v>0</v>
      </c>
      <c r="H253" s="66">
        <v>0</v>
      </c>
      <c r="I253" s="49">
        <v>0</v>
      </c>
      <c r="J253" s="48">
        <v>0</v>
      </c>
      <c r="K253" s="67">
        <v>0</v>
      </c>
      <c r="L253" s="66">
        <v>0</v>
      </c>
      <c r="M253" s="49">
        <v>0</v>
      </c>
      <c r="N253" s="48">
        <v>0</v>
      </c>
      <c r="O253" s="67">
        <v>0</v>
      </c>
      <c r="P253" s="66">
        <v>0</v>
      </c>
      <c r="Q253" s="49">
        <v>0</v>
      </c>
      <c r="R253" s="48">
        <v>0</v>
      </c>
      <c r="S253" s="81">
        <v>0</v>
      </c>
      <c r="T253" s="101">
        <v>0</v>
      </c>
      <c r="U253" s="102">
        <v>0</v>
      </c>
      <c r="V253" s="73">
        <f t="shared" si="6"/>
        <v>0</v>
      </c>
      <c r="W253" s="50">
        <f t="shared" si="7"/>
        <v>0</v>
      </c>
    </row>
    <row r="254" spans="1:23" ht="15.75" customHeight="1" x14ac:dyDescent="0.25">
      <c r="A254" s="7">
        <v>10206</v>
      </c>
      <c r="B254" s="48">
        <v>10303</v>
      </c>
      <c r="C254" s="56" t="s">
        <v>442</v>
      </c>
      <c r="D254" s="66">
        <v>0</v>
      </c>
      <c r="E254" s="49">
        <v>0</v>
      </c>
      <c r="F254" s="48">
        <v>0</v>
      </c>
      <c r="G254" s="67">
        <v>0</v>
      </c>
      <c r="H254" s="66">
        <v>0</v>
      </c>
      <c r="I254" s="49">
        <v>0</v>
      </c>
      <c r="J254" s="48">
        <v>0</v>
      </c>
      <c r="K254" s="67">
        <v>0</v>
      </c>
      <c r="L254" s="66">
        <v>0</v>
      </c>
      <c r="M254" s="49">
        <v>0</v>
      </c>
      <c r="N254" s="48">
        <v>0</v>
      </c>
      <c r="O254" s="67">
        <v>0</v>
      </c>
      <c r="P254" s="66">
        <v>0</v>
      </c>
      <c r="Q254" s="49">
        <v>0</v>
      </c>
      <c r="R254" s="48">
        <v>0</v>
      </c>
      <c r="S254" s="81">
        <v>0</v>
      </c>
      <c r="T254" s="101">
        <v>0</v>
      </c>
      <c r="U254" s="102">
        <v>0</v>
      </c>
      <c r="V254" s="73">
        <f t="shared" si="6"/>
        <v>0</v>
      </c>
      <c r="W254" s="50">
        <f t="shared" si="7"/>
        <v>0</v>
      </c>
    </row>
    <row r="255" spans="1:23" ht="15.75" customHeight="1" x14ac:dyDescent="0.25">
      <c r="A255" s="7">
        <v>10207</v>
      </c>
      <c r="B255" s="48">
        <v>10306</v>
      </c>
      <c r="C255" s="56" t="s">
        <v>444</v>
      </c>
      <c r="D255" s="66">
        <v>0</v>
      </c>
      <c r="E255" s="49">
        <v>0</v>
      </c>
      <c r="F255" s="48">
        <v>0</v>
      </c>
      <c r="G255" s="67">
        <v>0</v>
      </c>
      <c r="H255" s="66">
        <v>0</v>
      </c>
      <c r="I255" s="49">
        <v>0</v>
      </c>
      <c r="J255" s="48">
        <v>0</v>
      </c>
      <c r="K255" s="67">
        <v>0</v>
      </c>
      <c r="L255" s="66">
        <v>0</v>
      </c>
      <c r="M255" s="49">
        <v>0</v>
      </c>
      <c r="N255" s="48">
        <v>0</v>
      </c>
      <c r="O255" s="67">
        <v>0</v>
      </c>
      <c r="P255" s="66">
        <v>0</v>
      </c>
      <c r="Q255" s="49">
        <v>0</v>
      </c>
      <c r="R255" s="48">
        <v>0</v>
      </c>
      <c r="S255" s="81">
        <v>0</v>
      </c>
      <c r="T255" s="101">
        <v>0</v>
      </c>
      <c r="U255" s="102">
        <v>0</v>
      </c>
      <c r="V255" s="73">
        <f t="shared" si="6"/>
        <v>0</v>
      </c>
      <c r="W255" s="50">
        <f t="shared" si="7"/>
        <v>0</v>
      </c>
    </row>
    <row r="256" spans="1:23" ht="15.75" customHeight="1" x14ac:dyDescent="0.25">
      <c r="A256" s="7">
        <v>10301</v>
      </c>
      <c r="B256" s="48">
        <v>10101</v>
      </c>
      <c r="C256" s="56" t="s">
        <v>446</v>
      </c>
      <c r="D256" s="66">
        <v>0</v>
      </c>
      <c r="E256" s="49">
        <v>0</v>
      </c>
      <c r="F256" s="48">
        <v>0</v>
      </c>
      <c r="G256" s="67">
        <v>0</v>
      </c>
      <c r="H256" s="66">
        <v>0</v>
      </c>
      <c r="I256" s="49">
        <v>0</v>
      </c>
      <c r="J256" s="48">
        <v>0</v>
      </c>
      <c r="K256" s="67">
        <v>0</v>
      </c>
      <c r="L256" s="66">
        <v>0</v>
      </c>
      <c r="M256" s="49">
        <v>0</v>
      </c>
      <c r="N256" s="48">
        <v>0</v>
      </c>
      <c r="O256" s="67">
        <v>0</v>
      </c>
      <c r="P256" s="66">
        <v>0</v>
      </c>
      <c r="Q256" s="49">
        <v>0</v>
      </c>
      <c r="R256" s="48">
        <v>0</v>
      </c>
      <c r="S256" s="81">
        <v>0</v>
      </c>
      <c r="T256" s="101">
        <v>0</v>
      </c>
      <c r="U256" s="102">
        <v>0</v>
      </c>
      <c r="V256" s="73">
        <f t="shared" si="6"/>
        <v>0</v>
      </c>
      <c r="W256" s="50">
        <f t="shared" si="7"/>
        <v>0</v>
      </c>
    </row>
    <row r="257" spans="1:23" ht="15.75" customHeight="1" x14ac:dyDescent="0.25">
      <c r="A257" s="7">
        <v>10302</v>
      </c>
      <c r="B257" s="48">
        <v>10103</v>
      </c>
      <c r="C257" s="56" t="s">
        <v>775</v>
      </c>
      <c r="D257" s="66">
        <v>0</v>
      </c>
      <c r="E257" s="49">
        <v>0</v>
      </c>
      <c r="F257" s="48">
        <v>0</v>
      </c>
      <c r="G257" s="67">
        <v>0</v>
      </c>
      <c r="H257" s="66">
        <v>0</v>
      </c>
      <c r="I257" s="49">
        <v>0</v>
      </c>
      <c r="J257" s="48">
        <v>0</v>
      </c>
      <c r="K257" s="67">
        <v>0</v>
      </c>
      <c r="L257" s="66">
        <v>0</v>
      </c>
      <c r="M257" s="49">
        <v>0</v>
      </c>
      <c r="N257" s="48">
        <v>0</v>
      </c>
      <c r="O257" s="67">
        <v>0</v>
      </c>
      <c r="P257" s="66">
        <v>0</v>
      </c>
      <c r="Q257" s="49">
        <v>0</v>
      </c>
      <c r="R257" s="48">
        <v>0</v>
      </c>
      <c r="S257" s="81">
        <v>0</v>
      </c>
      <c r="T257" s="101">
        <v>0</v>
      </c>
      <c r="U257" s="102">
        <v>0</v>
      </c>
      <c r="V257" s="73">
        <f t="shared" si="6"/>
        <v>0</v>
      </c>
      <c r="W257" s="50">
        <f t="shared" si="7"/>
        <v>0</v>
      </c>
    </row>
    <row r="258" spans="1:23" ht="15.75" customHeight="1" x14ac:dyDescent="0.25">
      <c r="A258" s="7">
        <v>10303</v>
      </c>
      <c r="B258" s="48">
        <v>10109</v>
      </c>
      <c r="C258" s="56" t="s">
        <v>450</v>
      </c>
      <c r="D258" s="66">
        <v>0</v>
      </c>
      <c r="E258" s="49">
        <v>0</v>
      </c>
      <c r="F258" s="48">
        <v>0</v>
      </c>
      <c r="G258" s="67">
        <v>0</v>
      </c>
      <c r="H258" s="66">
        <v>0</v>
      </c>
      <c r="I258" s="49">
        <v>0</v>
      </c>
      <c r="J258" s="48">
        <v>0</v>
      </c>
      <c r="K258" s="67">
        <v>0</v>
      </c>
      <c r="L258" s="66">
        <v>0</v>
      </c>
      <c r="M258" s="49">
        <v>0</v>
      </c>
      <c r="N258" s="48">
        <v>0</v>
      </c>
      <c r="O258" s="67">
        <v>0</v>
      </c>
      <c r="P258" s="66">
        <v>0</v>
      </c>
      <c r="Q258" s="49">
        <v>0</v>
      </c>
      <c r="R258" s="48">
        <v>0</v>
      </c>
      <c r="S258" s="81">
        <v>0</v>
      </c>
      <c r="T258" s="101">
        <v>0</v>
      </c>
      <c r="U258" s="102">
        <v>0</v>
      </c>
      <c r="V258" s="73">
        <f t="shared" si="6"/>
        <v>0</v>
      </c>
      <c r="W258" s="50">
        <f t="shared" si="7"/>
        <v>0</v>
      </c>
    </row>
    <row r="259" spans="1:23" ht="15.75" customHeight="1" x14ac:dyDescent="0.25">
      <c r="A259" s="7">
        <v>10304</v>
      </c>
      <c r="B259" s="48">
        <v>10104</v>
      </c>
      <c r="C259" s="56" t="s">
        <v>452</v>
      </c>
      <c r="D259" s="66">
        <v>0</v>
      </c>
      <c r="E259" s="49">
        <v>0</v>
      </c>
      <c r="F259" s="48">
        <v>0</v>
      </c>
      <c r="G259" s="67">
        <v>0</v>
      </c>
      <c r="H259" s="66">
        <v>0</v>
      </c>
      <c r="I259" s="49">
        <v>0</v>
      </c>
      <c r="J259" s="48">
        <v>0</v>
      </c>
      <c r="K259" s="67">
        <v>0</v>
      </c>
      <c r="L259" s="66">
        <v>0</v>
      </c>
      <c r="M259" s="49">
        <v>0</v>
      </c>
      <c r="N259" s="48">
        <v>0</v>
      </c>
      <c r="O259" s="67">
        <v>0</v>
      </c>
      <c r="P259" s="66">
        <v>0</v>
      </c>
      <c r="Q259" s="49">
        <v>0</v>
      </c>
      <c r="R259" s="48">
        <v>0</v>
      </c>
      <c r="S259" s="81">
        <v>0</v>
      </c>
      <c r="T259" s="101">
        <v>0</v>
      </c>
      <c r="U259" s="102">
        <v>0</v>
      </c>
      <c r="V259" s="73">
        <f t="shared" si="6"/>
        <v>0</v>
      </c>
      <c r="W259" s="50">
        <f t="shared" si="7"/>
        <v>0</v>
      </c>
    </row>
    <row r="260" spans="1:23" ht="15.75" customHeight="1" x14ac:dyDescent="0.25">
      <c r="A260" s="7">
        <v>10305</v>
      </c>
      <c r="B260" s="48">
        <v>10105</v>
      </c>
      <c r="C260" s="56" t="s">
        <v>454</v>
      </c>
      <c r="D260" s="66">
        <v>0</v>
      </c>
      <c r="E260" s="49">
        <v>0</v>
      </c>
      <c r="F260" s="48">
        <v>0</v>
      </c>
      <c r="G260" s="67">
        <v>0</v>
      </c>
      <c r="H260" s="66">
        <v>0</v>
      </c>
      <c r="I260" s="49">
        <v>0</v>
      </c>
      <c r="J260" s="48">
        <v>0</v>
      </c>
      <c r="K260" s="67">
        <v>0</v>
      </c>
      <c r="L260" s="66">
        <v>0</v>
      </c>
      <c r="M260" s="49">
        <v>0</v>
      </c>
      <c r="N260" s="48">
        <v>0</v>
      </c>
      <c r="O260" s="67">
        <v>0</v>
      </c>
      <c r="P260" s="66">
        <v>0</v>
      </c>
      <c r="Q260" s="49">
        <v>0</v>
      </c>
      <c r="R260" s="48">
        <v>0</v>
      </c>
      <c r="S260" s="81">
        <v>0</v>
      </c>
      <c r="T260" s="101">
        <v>0</v>
      </c>
      <c r="U260" s="102">
        <v>0</v>
      </c>
      <c r="V260" s="73">
        <f t="shared" si="6"/>
        <v>0</v>
      </c>
      <c r="W260" s="50">
        <f t="shared" si="7"/>
        <v>0</v>
      </c>
    </row>
    <row r="261" spans="1:23" ht="15.75" customHeight="1" x14ac:dyDescent="0.25">
      <c r="A261" s="7">
        <v>10306</v>
      </c>
      <c r="B261" s="48">
        <v>10107</v>
      </c>
      <c r="C261" s="56" t="s">
        <v>456</v>
      </c>
      <c r="D261" s="66">
        <v>0</v>
      </c>
      <c r="E261" s="49">
        <v>0</v>
      </c>
      <c r="F261" s="48">
        <v>0</v>
      </c>
      <c r="G261" s="67">
        <v>0</v>
      </c>
      <c r="H261" s="66">
        <v>0</v>
      </c>
      <c r="I261" s="49">
        <v>0</v>
      </c>
      <c r="J261" s="48">
        <v>0</v>
      </c>
      <c r="K261" s="67">
        <v>0</v>
      </c>
      <c r="L261" s="66">
        <v>0</v>
      </c>
      <c r="M261" s="49">
        <v>0</v>
      </c>
      <c r="N261" s="48">
        <v>0</v>
      </c>
      <c r="O261" s="67">
        <v>0</v>
      </c>
      <c r="P261" s="66">
        <v>0</v>
      </c>
      <c r="Q261" s="49">
        <v>0</v>
      </c>
      <c r="R261" s="48">
        <v>0</v>
      </c>
      <c r="S261" s="81">
        <v>0</v>
      </c>
      <c r="T261" s="101">
        <v>0</v>
      </c>
      <c r="U261" s="102">
        <v>0</v>
      </c>
      <c r="V261" s="73">
        <f t="shared" si="6"/>
        <v>0</v>
      </c>
      <c r="W261" s="50">
        <f t="shared" si="7"/>
        <v>0</v>
      </c>
    </row>
    <row r="262" spans="1:23" ht="15.75" customHeight="1" x14ac:dyDescent="0.25">
      <c r="A262" s="7">
        <v>10307</v>
      </c>
      <c r="B262" s="48">
        <v>10108</v>
      </c>
      <c r="C262" s="56" t="s">
        <v>776</v>
      </c>
      <c r="D262" s="66">
        <v>0</v>
      </c>
      <c r="E262" s="49">
        <v>0</v>
      </c>
      <c r="F262" s="48">
        <v>0</v>
      </c>
      <c r="G262" s="67">
        <v>0</v>
      </c>
      <c r="H262" s="66">
        <v>0</v>
      </c>
      <c r="I262" s="49">
        <v>0</v>
      </c>
      <c r="J262" s="48">
        <v>0</v>
      </c>
      <c r="K262" s="67">
        <v>0</v>
      </c>
      <c r="L262" s="66">
        <v>0</v>
      </c>
      <c r="M262" s="49">
        <v>0</v>
      </c>
      <c r="N262" s="48">
        <v>0</v>
      </c>
      <c r="O262" s="67">
        <v>0</v>
      </c>
      <c r="P262" s="66">
        <v>0</v>
      </c>
      <c r="Q262" s="49">
        <v>0</v>
      </c>
      <c r="R262" s="48">
        <v>0</v>
      </c>
      <c r="S262" s="81">
        <v>0</v>
      </c>
      <c r="T262" s="101">
        <v>0</v>
      </c>
      <c r="U262" s="102">
        <v>0</v>
      </c>
      <c r="V262" s="73">
        <f t="shared" si="6"/>
        <v>0</v>
      </c>
      <c r="W262" s="50">
        <f t="shared" si="7"/>
        <v>0</v>
      </c>
    </row>
    <row r="263" spans="1:23" ht="15.75" customHeight="1" x14ac:dyDescent="0.25">
      <c r="A263" s="7">
        <v>10308</v>
      </c>
      <c r="B263" s="48">
        <v>10106</v>
      </c>
      <c r="C263" s="56" t="s">
        <v>460</v>
      </c>
      <c r="D263" s="66">
        <v>0</v>
      </c>
      <c r="E263" s="49">
        <v>0</v>
      </c>
      <c r="F263" s="48">
        <v>0</v>
      </c>
      <c r="G263" s="67">
        <v>0</v>
      </c>
      <c r="H263" s="66">
        <v>0</v>
      </c>
      <c r="I263" s="49">
        <v>0</v>
      </c>
      <c r="J263" s="48">
        <v>0</v>
      </c>
      <c r="K263" s="67">
        <v>0</v>
      </c>
      <c r="L263" s="66">
        <v>0</v>
      </c>
      <c r="M263" s="49">
        <v>0</v>
      </c>
      <c r="N263" s="48">
        <v>0</v>
      </c>
      <c r="O263" s="67">
        <v>0</v>
      </c>
      <c r="P263" s="66">
        <v>0</v>
      </c>
      <c r="Q263" s="49">
        <v>0</v>
      </c>
      <c r="R263" s="48">
        <v>0</v>
      </c>
      <c r="S263" s="81">
        <v>0</v>
      </c>
      <c r="T263" s="101">
        <v>0</v>
      </c>
      <c r="U263" s="102">
        <v>0</v>
      </c>
      <c r="V263" s="73">
        <f t="shared" si="6"/>
        <v>0</v>
      </c>
      <c r="W263" s="50">
        <f t="shared" si="7"/>
        <v>0</v>
      </c>
    </row>
    <row r="264" spans="1:23" ht="15.75" customHeight="1" x14ac:dyDescent="0.25">
      <c r="A264" s="7">
        <v>10309</v>
      </c>
      <c r="B264" s="48">
        <v>10102</v>
      </c>
      <c r="C264" s="56" t="s">
        <v>462</v>
      </c>
      <c r="D264" s="66">
        <v>0</v>
      </c>
      <c r="E264" s="49">
        <v>0</v>
      </c>
      <c r="F264" s="48">
        <v>0</v>
      </c>
      <c r="G264" s="67">
        <v>0</v>
      </c>
      <c r="H264" s="66">
        <v>0</v>
      </c>
      <c r="I264" s="49">
        <v>0</v>
      </c>
      <c r="J264" s="48">
        <v>0</v>
      </c>
      <c r="K264" s="67">
        <v>0</v>
      </c>
      <c r="L264" s="66">
        <v>0</v>
      </c>
      <c r="M264" s="49">
        <v>0</v>
      </c>
      <c r="N264" s="48">
        <v>0</v>
      </c>
      <c r="O264" s="67">
        <v>0</v>
      </c>
      <c r="P264" s="66">
        <v>0</v>
      </c>
      <c r="Q264" s="49">
        <v>0</v>
      </c>
      <c r="R264" s="48">
        <v>0</v>
      </c>
      <c r="S264" s="81">
        <v>0</v>
      </c>
      <c r="T264" s="101">
        <v>0</v>
      </c>
      <c r="U264" s="102">
        <v>0</v>
      </c>
      <c r="V264" s="73">
        <f t="shared" ref="V264:V327" si="8">D264+F264+H264+J264+L264+N264+P264+R264+T264</f>
        <v>0</v>
      </c>
      <c r="W264" s="50">
        <f t="shared" ref="W264:W327" si="9">E264+G264+I264+K264+M264+O264+Q264+S264+U264</f>
        <v>0</v>
      </c>
    </row>
    <row r="265" spans="1:23" ht="15.75" customHeight="1" x14ac:dyDescent="0.25">
      <c r="A265" s="7">
        <v>10401</v>
      </c>
      <c r="B265" s="48">
        <v>10201</v>
      </c>
      <c r="C265" s="56" t="s">
        <v>464</v>
      </c>
      <c r="D265" s="66">
        <v>0</v>
      </c>
      <c r="E265" s="49">
        <v>0</v>
      </c>
      <c r="F265" s="48">
        <v>0</v>
      </c>
      <c r="G265" s="67">
        <v>0</v>
      </c>
      <c r="H265" s="66">
        <v>0</v>
      </c>
      <c r="I265" s="49">
        <v>0</v>
      </c>
      <c r="J265" s="48">
        <v>0</v>
      </c>
      <c r="K265" s="67">
        <v>0</v>
      </c>
      <c r="L265" s="66">
        <v>0</v>
      </c>
      <c r="M265" s="49">
        <v>0</v>
      </c>
      <c r="N265" s="48">
        <v>0</v>
      </c>
      <c r="O265" s="67">
        <v>0</v>
      </c>
      <c r="P265" s="66">
        <v>0</v>
      </c>
      <c r="Q265" s="49">
        <v>0</v>
      </c>
      <c r="R265" s="48">
        <v>0</v>
      </c>
      <c r="S265" s="81">
        <v>0</v>
      </c>
      <c r="T265" s="101">
        <v>0</v>
      </c>
      <c r="U265" s="102">
        <v>0</v>
      </c>
      <c r="V265" s="73">
        <f t="shared" si="8"/>
        <v>0</v>
      </c>
      <c r="W265" s="50">
        <f t="shared" si="9"/>
        <v>0</v>
      </c>
    </row>
    <row r="266" spans="1:23" ht="15.75" customHeight="1" x14ac:dyDescent="0.25">
      <c r="A266" s="7">
        <v>10402</v>
      </c>
      <c r="B266" s="48">
        <v>10203</v>
      </c>
      <c r="C266" s="56" t="s">
        <v>466</v>
      </c>
      <c r="D266" s="66">
        <v>0</v>
      </c>
      <c r="E266" s="49">
        <v>0</v>
      </c>
      <c r="F266" s="48">
        <v>0</v>
      </c>
      <c r="G266" s="67">
        <v>0</v>
      </c>
      <c r="H266" s="66">
        <v>0</v>
      </c>
      <c r="I266" s="49">
        <v>0</v>
      </c>
      <c r="J266" s="48">
        <v>0</v>
      </c>
      <c r="K266" s="67">
        <v>0</v>
      </c>
      <c r="L266" s="66">
        <v>0</v>
      </c>
      <c r="M266" s="49">
        <v>0</v>
      </c>
      <c r="N266" s="48">
        <v>0</v>
      </c>
      <c r="O266" s="67">
        <v>0</v>
      </c>
      <c r="P266" s="66">
        <v>0</v>
      </c>
      <c r="Q266" s="49">
        <v>0</v>
      </c>
      <c r="R266" s="48">
        <v>0</v>
      </c>
      <c r="S266" s="81">
        <v>0</v>
      </c>
      <c r="T266" s="101">
        <v>0</v>
      </c>
      <c r="U266" s="102">
        <v>0</v>
      </c>
      <c r="V266" s="73">
        <f t="shared" si="8"/>
        <v>0</v>
      </c>
      <c r="W266" s="50">
        <f t="shared" si="9"/>
        <v>0</v>
      </c>
    </row>
    <row r="267" spans="1:23" ht="15.75" customHeight="1" x14ac:dyDescent="0.25">
      <c r="A267" s="7">
        <v>10403</v>
      </c>
      <c r="B267" s="48">
        <v>10207</v>
      </c>
      <c r="C267" s="56" t="s">
        <v>777</v>
      </c>
      <c r="D267" s="66">
        <v>0</v>
      </c>
      <c r="E267" s="49">
        <v>0</v>
      </c>
      <c r="F267" s="48">
        <v>0</v>
      </c>
      <c r="G267" s="67">
        <v>0</v>
      </c>
      <c r="H267" s="66">
        <v>0</v>
      </c>
      <c r="I267" s="49">
        <v>0</v>
      </c>
      <c r="J267" s="48">
        <v>0</v>
      </c>
      <c r="K267" s="67">
        <v>0</v>
      </c>
      <c r="L267" s="66">
        <v>0</v>
      </c>
      <c r="M267" s="49">
        <v>0</v>
      </c>
      <c r="N267" s="48">
        <v>0</v>
      </c>
      <c r="O267" s="67">
        <v>0</v>
      </c>
      <c r="P267" s="66">
        <v>0</v>
      </c>
      <c r="Q267" s="49">
        <v>0</v>
      </c>
      <c r="R267" s="48">
        <v>0</v>
      </c>
      <c r="S267" s="81">
        <v>0</v>
      </c>
      <c r="T267" s="101">
        <v>0</v>
      </c>
      <c r="U267" s="102">
        <v>0</v>
      </c>
      <c r="V267" s="73">
        <f t="shared" si="8"/>
        <v>0</v>
      </c>
      <c r="W267" s="50">
        <f t="shared" si="9"/>
        <v>0</v>
      </c>
    </row>
    <row r="268" spans="1:23" ht="15.75" customHeight="1" x14ac:dyDescent="0.25">
      <c r="A268" s="7">
        <v>10404</v>
      </c>
      <c r="B268" s="48">
        <v>10208</v>
      </c>
      <c r="C268" s="56" t="s">
        <v>470</v>
      </c>
      <c r="D268" s="66">
        <v>0</v>
      </c>
      <c r="E268" s="49">
        <v>0</v>
      </c>
      <c r="F268" s="48">
        <v>0</v>
      </c>
      <c r="G268" s="67">
        <v>0</v>
      </c>
      <c r="H268" s="66">
        <v>0</v>
      </c>
      <c r="I268" s="49">
        <v>0</v>
      </c>
      <c r="J268" s="48">
        <v>0</v>
      </c>
      <c r="K268" s="67">
        <v>0</v>
      </c>
      <c r="L268" s="66">
        <v>0</v>
      </c>
      <c r="M268" s="49">
        <v>0</v>
      </c>
      <c r="N268" s="48">
        <v>0</v>
      </c>
      <c r="O268" s="67">
        <v>0</v>
      </c>
      <c r="P268" s="66">
        <v>0</v>
      </c>
      <c r="Q268" s="49">
        <v>0</v>
      </c>
      <c r="R268" s="48">
        <v>0</v>
      </c>
      <c r="S268" s="81">
        <v>0</v>
      </c>
      <c r="T268" s="101">
        <v>0</v>
      </c>
      <c r="U268" s="102">
        <v>0</v>
      </c>
      <c r="V268" s="73">
        <f t="shared" si="8"/>
        <v>0</v>
      </c>
      <c r="W268" s="50">
        <f t="shared" si="9"/>
        <v>0</v>
      </c>
    </row>
    <row r="269" spans="1:23" ht="15.75" customHeight="1" x14ac:dyDescent="0.25">
      <c r="A269" s="7">
        <v>10405</v>
      </c>
      <c r="B269" s="48">
        <v>10206</v>
      </c>
      <c r="C269" s="56" t="s">
        <v>778</v>
      </c>
      <c r="D269" s="66">
        <v>0</v>
      </c>
      <c r="E269" s="49">
        <v>0</v>
      </c>
      <c r="F269" s="48">
        <v>0</v>
      </c>
      <c r="G269" s="67">
        <v>0</v>
      </c>
      <c r="H269" s="66">
        <v>0</v>
      </c>
      <c r="I269" s="49">
        <v>0</v>
      </c>
      <c r="J269" s="48">
        <v>0</v>
      </c>
      <c r="K269" s="67">
        <v>0</v>
      </c>
      <c r="L269" s="66">
        <v>0</v>
      </c>
      <c r="M269" s="49">
        <v>0</v>
      </c>
      <c r="N269" s="48">
        <v>0</v>
      </c>
      <c r="O269" s="67">
        <v>0</v>
      </c>
      <c r="P269" s="66">
        <v>0</v>
      </c>
      <c r="Q269" s="49">
        <v>0</v>
      </c>
      <c r="R269" s="48">
        <v>0</v>
      </c>
      <c r="S269" s="81">
        <v>0</v>
      </c>
      <c r="T269" s="101">
        <v>0</v>
      </c>
      <c r="U269" s="102">
        <v>0</v>
      </c>
      <c r="V269" s="73">
        <f t="shared" si="8"/>
        <v>0</v>
      </c>
      <c r="W269" s="50">
        <f t="shared" si="9"/>
        <v>0</v>
      </c>
    </row>
    <row r="270" spans="1:23" ht="15.75" customHeight="1" x14ac:dyDescent="0.25">
      <c r="A270" s="7">
        <v>10406</v>
      </c>
      <c r="B270" s="48">
        <v>10202</v>
      </c>
      <c r="C270" s="56" t="s">
        <v>474</v>
      </c>
      <c r="D270" s="66">
        <v>0</v>
      </c>
      <c r="E270" s="49">
        <v>0</v>
      </c>
      <c r="F270" s="48">
        <v>0</v>
      </c>
      <c r="G270" s="67">
        <v>0</v>
      </c>
      <c r="H270" s="66">
        <v>0</v>
      </c>
      <c r="I270" s="49">
        <v>0</v>
      </c>
      <c r="J270" s="48">
        <v>0</v>
      </c>
      <c r="K270" s="67">
        <v>0</v>
      </c>
      <c r="L270" s="66">
        <v>0</v>
      </c>
      <c r="M270" s="49">
        <v>0</v>
      </c>
      <c r="N270" s="48">
        <v>0</v>
      </c>
      <c r="O270" s="67">
        <v>0</v>
      </c>
      <c r="P270" s="66">
        <v>0</v>
      </c>
      <c r="Q270" s="49">
        <v>0</v>
      </c>
      <c r="R270" s="48">
        <v>0</v>
      </c>
      <c r="S270" s="81">
        <v>0</v>
      </c>
      <c r="T270" s="101">
        <v>0</v>
      </c>
      <c r="U270" s="102">
        <v>0</v>
      </c>
      <c r="V270" s="73">
        <f t="shared" si="8"/>
        <v>0</v>
      </c>
      <c r="W270" s="50">
        <f t="shared" si="9"/>
        <v>0</v>
      </c>
    </row>
    <row r="271" spans="1:23" ht="15.75" customHeight="1" x14ac:dyDescent="0.25">
      <c r="A271" s="7">
        <v>10407</v>
      </c>
      <c r="B271" s="48">
        <v>10209</v>
      </c>
      <c r="C271" s="56" t="s">
        <v>476</v>
      </c>
      <c r="D271" s="66">
        <v>0</v>
      </c>
      <c r="E271" s="49">
        <v>0</v>
      </c>
      <c r="F271" s="48">
        <v>0</v>
      </c>
      <c r="G271" s="67">
        <v>0</v>
      </c>
      <c r="H271" s="66">
        <v>0</v>
      </c>
      <c r="I271" s="49">
        <v>0</v>
      </c>
      <c r="J271" s="48">
        <v>0</v>
      </c>
      <c r="K271" s="67">
        <v>0</v>
      </c>
      <c r="L271" s="66">
        <v>0</v>
      </c>
      <c r="M271" s="49">
        <v>0</v>
      </c>
      <c r="N271" s="48">
        <v>0</v>
      </c>
      <c r="O271" s="67">
        <v>0</v>
      </c>
      <c r="P271" s="66">
        <v>0</v>
      </c>
      <c r="Q271" s="49">
        <v>0</v>
      </c>
      <c r="R271" s="48">
        <v>0</v>
      </c>
      <c r="S271" s="81">
        <v>0</v>
      </c>
      <c r="T271" s="101">
        <v>0</v>
      </c>
      <c r="U271" s="102">
        <v>0</v>
      </c>
      <c r="V271" s="73">
        <f t="shared" si="8"/>
        <v>0</v>
      </c>
      <c r="W271" s="50">
        <f t="shared" si="9"/>
        <v>0</v>
      </c>
    </row>
    <row r="272" spans="1:23" ht="15.75" customHeight="1" x14ac:dyDescent="0.25">
      <c r="A272" s="7">
        <v>10408</v>
      </c>
      <c r="B272" s="48">
        <v>10205</v>
      </c>
      <c r="C272" s="56" t="s">
        <v>478</v>
      </c>
      <c r="D272" s="66">
        <v>0</v>
      </c>
      <c r="E272" s="49">
        <v>0</v>
      </c>
      <c r="F272" s="48">
        <v>0</v>
      </c>
      <c r="G272" s="67">
        <v>0</v>
      </c>
      <c r="H272" s="66">
        <v>0</v>
      </c>
      <c r="I272" s="49">
        <v>0</v>
      </c>
      <c r="J272" s="48">
        <v>0</v>
      </c>
      <c r="K272" s="67">
        <v>0</v>
      </c>
      <c r="L272" s="66">
        <v>0</v>
      </c>
      <c r="M272" s="49">
        <v>0</v>
      </c>
      <c r="N272" s="48">
        <v>0</v>
      </c>
      <c r="O272" s="67">
        <v>0</v>
      </c>
      <c r="P272" s="66">
        <v>0</v>
      </c>
      <c r="Q272" s="49">
        <v>0</v>
      </c>
      <c r="R272" s="48">
        <v>0</v>
      </c>
      <c r="S272" s="81">
        <v>0</v>
      </c>
      <c r="T272" s="101">
        <v>0</v>
      </c>
      <c r="U272" s="102">
        <v>0</v>
      </c>
      <c r="V272" s="73">
        <f t="shared" si="8"/>
        <v>0</v>
      </c>
      <c r="W272" s="50">
        <f t="shared" si="9"/>
        <v>0</v>
      </c>
    </row>
    <row r="273" spans="1:23" ht="15.75" customHeight="1" x14ac:dyDescent="0.25">
      <c r="A273" s="7">
        <v>10410</v>
      </c>
      <c r="B273" s="48">
        <v>10204</v>
      </c>
      <c r="C273" s="56" t="s">
        <v>779</v>
      </c>
      <c r="D273" s="66">
        <v>0</v>
      </c>
      <c r="E273" s="49">
        <v>0</v>
      </c>
      <c r="F273" s="48">
        <v>0</v>
      </c>
      <c r="G273" s="67">
        <v>0</v>
      </c>
      <c r="H273" s="66">
        <v>0</v>
      </c>
      <c r="I273" s="49">
        <v>0</v>
      </c>
      <c r="J273" s="48">
        <v>0</v>
      </c>
      <c r="K273" s="67">
        <v>0</v>
      </c>
      <c r="L273" s="66">
        <v>0</v>
      </c>
      <c r="M273" s="49">
        <v>0</v>
      </c>
      <c r="N273" s="48">
        <v>0</v>
      </c>
      <c r="O273" s="67">
        <v>0</v>
      </c>
      <c r="P273" s="66">
        <v>0</v>
      </c>
      <c r="Q273" s="49">
        <v>0</v>
      </c>
      <c r="R273" s="48">
        <v>0</v>
      </c>
      <c r="S273" s="81">
        <v>0</v>
      </c>
      <c r="T273" s="101">
        <v>0</v>
      </c>
      <c r="U273" s="102">
        <v>0</v>
      </c>
      <c r="V273" s="73">
        <f t="shared" si="8"/>
        <v>0</v>
      </c>
      <c r="W273" s="50">
        <f t="shared" si="9"/>
        <v>0</v>
      </c>
    </row>
    <row r="274" spans="1:23" ht="15.75" customHeight="1" x14ac:dyDescent="0.25">
      <c r="A274" s="7">
        <v>10415</v>
      </c>
      <c r="B274" s="48">
        <v>10210</v>
      </c>
      <c r="C274" s="56" t="s">
        <v>482</v>
      </c>
      <c r="D274" s="66">
        <v>0</v>
      </c>
      <c r="E274" s="49">
        <v>0</v>
      </c>
      <c r="F274" s="48">
        <v>0</v>
      </c>
      <c r="G274" s="67">
        <v>0</v>
      </c>
      <c r="H274" s="66">
        <v>0</v>
      </c>
      <c r="I274" s="49">
        <v>0</v>
      </c>
      <c r="J274" s="48">
        <v>0</v>
      </c>
      <c r="K274" s="67">
        <v>0</v>
      </c>
      <c r="L274" s="66">
        <v>0</v>
      </c>
      <c r="M274" s="49">
        <v>0</v>
      </c>
      <c r="N274" s="48">
        <v>0</v>
      </c>
      <c r="O274" s="67">
        <v>0</v>
      </c>
      <c r="P274" s="66">
        <v>0</v>
      </c>
      <c r="Q274" s="49">
        <v>0</v>
      </c>
      <c r="R274" s="48">
        <v>0</v>
      </c>
      <c r="S274" s="81">
        <v>0</v>
      </c>
      <c r="T274" s="101">
        <v>0</v>
      </c>
      <c r="U274" s="102">
        <v>0</v>
      </c>
      <c r="V274" s="73">
        <f t="shared" si="8"/>
        <v>0</v>
      </c>
      <c r="W274" s="50">
        <f t="shared" si="9"/>
        <v>0</v>
      </c>
    </row>
    <row r="275" spans="1:23" ht="15.75" customHeight="1" x14ac:dyDescent="0.25">
      <c r="A275" s="7">
        <v>10501</v>
      </c>
      <c r="B275" s="48">
        <v>10401</v>
      </c>
      <c r="C275" s="56" t="s">
        <v>780</v>
      </c>
      <c r="D275" s="66">
        <v>0</v>
      </c>
      <c r="E275" s="49">
        <v>0</v>
      </c>
      <c r="F275" s="48">
        <v>0</v>
      </c>
      <c r="G275" s="67">
        <v>0</v>
      </c>
      <c r="H275" s="66">
        <v>0</v>
      </c>
      <c r="I275" s="49">
        <v>0</v>
      </c>
      <c r="J275" s="48">
        <v>0</v>
      </c>
      <c r="K275" s="67">
        <v>0</v>
      </c>
      <c r="L275" s="66">
        <v>0</v>
      </c>
      <c r="M275" s="49">
        <v>0</v>
      </c>
      <c r="N275" s="48">
        <v>0</v>
      </c>
      <c r="O275" s="67">
        <v>0</v>
      </c>
      <c r="P275" s="66">
        <v>0</v>
      </c>
      <c r="Q275" s="49">
        <v>0</v>
      </c>
      <c r="R275" s="48">
        <v>0</v>
      </c>
      <c r="S275" s="81">
        <v>0</v>
      </c>
      <c r="T275" s="101">
        <v>0</v>
      </c>
      <c r="U275" s="102">
        <v>0</v>
      </c>
      <c r="V275" s="73">
        <f t="shared" si="8"/>
        <v>0</v>
      </c>
      <c r="W275" s="50">
        <f t="shared" si="9"/>
        <v>0</v>
      </c>
    </row>
    <row r="276" spans="1:23" ht="15.75" customHeight="1" x14ac:dyDescent="0.25">
      <c r="A276" s="7">
        <v>10502</v>
      </c>
      <c r="B276" s="48">
        <v>10403</v>
      </c>
      <c r="C276" s="56" t="s">
        <v>781</v>
      </c>
      <c r="D276" s="66">
        <v>0</v>
      </c>
      <c r="E276" s="49">
        <v>0</v>
      </c>
      <c r="F276" s="48">
        <v>0</v>
      </c>
      <c r="G276" s="67">
        <v>0</v>
      </c>
      <c r="H276" s="66">
        <v>0</v>
      </c>
      <c r="I276" s="49">
        <v>0</v>
      </c>
      <c r="J276" s="48">
        <v>0</v>
      </c>
      <c r="K276" s="67">
        <v>0</v>
      </c>
      <c r="L276" s="66">
        <v>0</v>
      </c>
      <c r="M276" s="49">
        <v>0</v>
      </c>
      <c r="N276" s="48">
        <v>0</v>
      </c>
      <c r="O276" s="67">
        <v>0</v>
      </c>
      <c r="P276" s="66">
        <v>0</v>
      </c>
      <c r="Q276" s="49">
        <v>0</v>
      </c>
      <c r="R276" s="48">
        <v>0</v>
      </c>
      <c r="S276" s="81">
        <v>0</v>
      </c>
      <c r="T276" s="101">
        <v>0</v>
      </c>
      <c r="U276" s="102">
        <v>0</v>
      </c>
      <c r="V276" s="73">
        <f t="shared" si="8"/>
        <v>0</v>
      </c>
      <c r="W276" s="50">
        <f t="shared" si="9"/>
        <v>0</v>
      </c>
    </row>
    <row r="277" spans="1:23" ht="15.75" customHeight="1" x14ac:dyDescent="0.25">
      <c r="A277" s="7">
        <v>10503</v>
      </c>
      <c r="B277" s="48">
        <v>10402</v>
      </c>
      <c r="C277" s="56" t="s">
        <v>782</v>
      </c>
      <c r="D277" s="66">
        <v>0</v>
      </c>
      <c r="E277" s="49">
        <v>0</v>
      </c>
      <c r="F277" s="48">
        <v>0</v>
      </c>
      <c r="G277" s="67">
        <v>0</v>
      </c>
      <c r="H277" s="66">
        <v>0</v>
      </c>
      <c r="I277" s="49">
        <v>0</v>
      </c>
      <c r="J277" s="48">
        <v>0</v>
      </c>
      <c r="K277" s="67">
        <v>0</v>
      </c>
      <c r="L277" s="66">
        <v>0</v>
      </c>
      <c r="M277" s="49">
        <v>0</v>
      </c>
      <c r="N277" s="48">
        <v>0</v>
      </c>
      <c r="O277" s="67">
        <v>0</v>
      </c>
      <c r="P277" s="66">
        <v>0</v>
      </c>
      <c r="Q277" s="49">
        <v>0</v>
      </c>
      <c r="R277" s="48">
        <v>0</v>
      </c>
      <c r="S277" s="81">
        <v>0</v>
      </c>
      <c r="T277" s="101">
        <v>0</v>
      </c>
      <c r="U277" s="102">
        <v>0</v>
      </c>
      <c r="V277" s="73">
        <f t="shared" si="8"/>
        <v>0</v>
      </c>
      <c r="W277" s="50">
        <f t="shared" si="9"/>
        <v>0</v>
      </c>
    </row>
    <row r="278" spans="1:23" ht="15.75" customHeight="1" x14ac:dyDescent="0.25">
      <c r="A278" s="7">
        <v>10504</v>
      </c>
      <c r="B278" s="48">
        <v>10404</v>
      </c>
      <c r="C278" s="56" t="s">
        <v>490</v>
      </c>
      <c r="D278" s="66">
        <v>0</v>
      </c>
      <c r="E278" s="49">
        <v>0</v>
      </c>
      <c r="F278" s="48">
        <v>0</v>
      </c>
      <c r="G278" s="67">
        <v>0</v>
      </c>
      <c r="H278" s="66">
        <v>0</v>
      </c>
      <c r="I278" s="49">
        <v>0</v>
      </c>
      <c r="J278" s="48">
        <v>0</v>
      </c>
      <c r="K278" s="67">
        <v>0</v>
      </c>
      <c r="L278" s="66">
        <v>0</v>
      </c>
      <c r="M278" s="49">
        <v>0</v>
      </c>
      <c r="N278" s="48">
        <v>0</v>
      </c>
      <c r="O278" s="67">
        <v>0</v>
      </c>
      <c r="P278" s="66">
        <v>0</v>
      </c>
      <c r="Q278" s="49">
        <v>0</v>
      </c>
      <c r="R278" s="48">
        <v>0</v>
      </c>
      <c r="S278" s="81">
        <v>0</v>
      </c>
      <c r="T278" s="101">
        <v>0</v>
      </c>
      <c r="U278" s="102">
        <v>0</v>
      </c>
      <c r="V278" s="73">
        <f t="shared" si="8"/>
        <v>0</v>
      </c>
      <c r="W278" s="50">
        <f t="shared" si="9"/>
        <v>0</v>
      </c>
    </row>
    <row r="279" spans="1:23" ht="15.75" customHeight="1" x14ac:dyDescent="0.25">
      <c r="A279" s="7">
        <v>11101</v>
      </c>
      <c r="B279" s="48">
        <v>11201</v>
      </c>
      <c r="C279" s="56" t="s">
        <v>783</v>
      </c>
      <c r="D279" s="66">
        <v>0</v>
      </c>
      <c r="E279" s="49">
        <v>0</v>
      </c>
      <c r="F279" s="48">
        <v>0</v>
      </c>
      <c r="G279" s="67">
        <v>0</v>
      </c>
      <c r="H279" s="66">
        <v>0</v>
      </c>
      <c r="I279" s="49">
        <v>0</v>
      </c>
      <c r="J279" s="48">
        <v>0</v>
      </c>
      <c r="K279" s="67">
        <v>0</v>
      </c>
      <c r="L279" s="66">
        <v>0</v>
      </c>
      <c r="M279" s="49">
        <v>0</v>
      </c>
      <c r="N279" s="48">
        <v>0</v>
      </c>
      <c r="O279" s="67">
        <v>0</v>
      </c>
      <c r="P279" s="66">
        <v>0</v>
      </c>
      <c r="Q279" s="49">
        <v>0</v>
      </c>
      <c r="R279" s="48">
        <v>0</v>
      </c>
      <c r="S279" s="81">
        <v>0</v>
      </c>
      <c r="T279" s="101">
        <v>0</v>
      </c>
      <c r="U279" s="102">
        <v>0</v>
      </c>
      <c r="V279" s="73">
        <f t="shared" si="8"/>
        <v>0</v>
      </c>
      <c r="W279" s="50">
        <f t="shared" si="9"/>
        <v>0</v>
      </c>
    </row>
    <row r="280" spans="1:23" ht="15.75" customHeight="1" x14ac:dyDescent="0.25">
      <c r="A280" s="7">
        <v>11102</v>
      </c>
      <c r="B280" s="48">
        <v>11202</v>
      </c>
      <c r="C280" s="56" t="s">
        <v>494</v>
      </c>
      <c r="D280" s="66">
        <v>0</v>
      </c>
      <c r="E280" s="49">
        <v>0</v>
      </c>
      <c r="F280" s="48">
        <v>0</v>
      </c>
      <c r="G280" s="67">
        <v>0</v>
      </c>
      <c r="H280" s="66">
        <v>0</v>
      </c>
      <c r="I280" s="49">
        <v>0</v>
      </c>
      <c r="J280" s="48">
        <v>0</v>
      </c>
      <c r="K280" s="67">
        <v>0</v>
      </c>
      <c r="L280" s="66">
        <v>0</v>
      </c>
      <c r="M280" s="49">
        <v>0</v>
      </c>
      <c r="N280" s="48">
        <v>0</v>
      </c>
      <c r="O280" s="67">
        <v>0</v>
      </c>
      <c r="P280" s="66">
        <v>0</v>
      </c>
      <c r="Q280" s="49">
        <v>0</v>
      </c>
      <c r="R280" s="48">
        <v>0</v>
      </c>
      <c r="S280" s="81">
        <v>0</v>
      </c>
      <c r="T280" s="101">
        <v>0</v>
      </c>
      <c r="U280" s="102">
        <v>0</v>
      </c>
      <c r="V280" s="73">
        <f t="shared" si="8"/>
        <v>0</v>
      </c>
      <c r="W280" s="50">
        <f t="shared" si="9"/>
        <v>0</v>
      </c>
    </row>
    <row r="281" spans="1:23" ht="15.75" customHeight="1" x14ac:dyDescent="0.25">
      <c r="A281" s="7">
        <v>11104</v>
      </c>
      <c r="B281" s="48">
        <v>11203</v>
      </c>
      <c r="C281" s="56" t="s">
        <v>496</v>
      </c>
      <c r="D281" s="66">
        <v>0</v>
      </c>
      <c r="E281" s="49">
        <v>0</v>
      </c>
      <c r="F281" s="48">
        <v>0</v>
      </c>
      <c r="G281" s="67">
        <v>0</v>
      </c>
      <c r="H281" s="66">
        <v>0</v>
      </c>
      <c r="I281" s="49">
        <v>0</v>
      </c>
      <c r="J281" s="48">
        <v>0</v>
      </c>
      <c r="K281" s="67">
        <v>0</v>
      </c>
      <c r="L281" s="66">
        <v>0</v>
      </c>
      <c r="M281" s="49">
        <v>0</v>
      </c>
      <c r="N281" s="48">
        <v>0</v>
      </c>
      <c r="O281" s="67">
        <v>0</v>
      </c>
      <c r="P281" s="66">
        <v>0</v>
      </c>
      <c r="Q281" s="49">
        <v>0</v>
      </c>
      <c r="R281" s="48">
        <v>0</v>
      </c>
      <c r="S281" s="81">
        <v>0</v>
      </c>
      <c r="T281" s="101">
        <v>0</v>
      </c>
      <c r="U281" s="102">
        <v>0</v>
      </c>
      <c r="V281" s="73">
        <f t="shared" si="8"/>
        <v>0</v>
      </c>
      <c r="W281" s="50">
        <f t="shared" si="9"/>
        <v>0</v>
      </c>
    </row>
    <row r="282" spans="1:23" ht="15.75" customHeight="1" x14ac:dyDescent="0.25">
      <c r="A282" s="7">
        <v>11201</v>
      </c>
      <c r="B282" s="48">
        <v>11401</v>
      </c>
      <c r="C282" s="56" t="s">
        <v>498</v>
      </c>
      <c r="D282" s="66">
        <v>0</v>
      </c>
      <c r="E282" s="49">
        <v>0</v>
      </c>
      <c r="F282" s="48">
        <v>0</v>
      </c>
      <c r="G282" s="67">
        <v>0</v>
      </c>
      <c r="H282" s="66">
        <v>0</v>
      </c>
      <c r="I282" s="49">
        <v>0</v>
      </c>
      <c r="J282" s="48">
        <v>0</v>
      </c>
      <c r="K282" s="67">
        <v>0</v>
      </c>
      <c r="L282" s="66">
        <v>0</v>
      </c>
      <c r="M282" s="49">
        <v>0</v>
      </c>
      <c r="N282" s="48">
        <v>0</v>
      </c>
      <c r="O282" s="67">
        <v>0</v>
      </c>
      <c r="P282" s="66">
        <v>0</v>
      </c>
      <c r="Q282" s="49">
        <v>0</v>
      </c>
      <c r="R282" s="48">
        <v>0</v>
      </c>
      <c r="S282" s="81">
        <v>0</v>
      </c>
      <c r="T282" s="101">
        <v>0</v>
      </c>
      <c r="U282" s="102">
        <v>0</v>
      </c>
      <c r="V282" s="73">
        <f t="shared" si="8"/>
        <v>0</v>
      </c>
      <c r="W282" s="50">
        <f t="shared" si="9"/>
        <v>0</v>
      </c>
    </row>
    <row r="283" spans="1:23" ht="15.75" customHeight="1" x14ac:dyDescent="0.25">
      <c r="A283" s="7">
        <v>11203</v>
      </c>
      <c r="B283" s="48">
        <v>11402</v>
      </c>
      <c r="C283" s="56" t="s">
        <v>784</v>
      </c>
      <c r="D283" s="66">
        <v>0</v>
      </c>
      <c r="E283" s="49">
        <v>0</v>
      </c>
      <c r="F283" s="48">
        <v>0</v>
      </c>
      <c r="G283" s="67">
        <v>0</v>
      </c>
      <c r="H283" s="66">
        <v>0</v>
      </c>
      <c r="I283" s="49">
        <v>0</v>
      </c>
      <c r="J283" s="48">
        <v>0</v>
      </c>
      <c r="K283" s="67">
        <v>0</v>
      </c>
      <c r="L283" s="66">
        <v>0</v>
      </c>
      <c r="M283" s="49">
        <v>0</v>
      </c>
      <c r="N283" s="48">
        <v>0</v>
      </c>
      <c r="O283" s="67">
        <v>0</v>
      </c>
      <c r="P283" s="66">
        <v>0</v>
      </c>
      <c r="Q283" s="49">
        <v>0</v>
      </c>
      <c r="R283" s="48">
        <v>0</v>
      </c>
      <c r="S283" s="81">
        <v>0</v>
      </c>
      <c r="T283" s="101">
        <v>0</v>
      </c>
      <c r="U283" s="102">
        <v>0</v>
      </c>
      <c r="V283" s="73">
        <f t="shared" si="8"/>
        <v>0</v>
      </c>
      <c r="W283" s="50">
        <f t="shared" si="9"/>
        <v>0</v>
      </c>
    </row>
    <row r="284" spans="1:23" ht="15.75" customHeight="1" x14ac:dyDescent="0.25">
      <c r="A284" s="7">
        <v>11301</v>
      </c>
      <c r="B284" s="48">
        <v>11301</v>
      </c>
      <c r="C284" s="56" t="s">
        <v>502</v>
      </c>
      <c r="D284" s="66">
        <v>0</v>
      </c>
      <c r="E284" s="49">
        <v>0</v>
      </c>
      <c r="F284" s="48">
        <v>0</v>
      </c>
      <c r="G284" s="67">
        <v>0</v>
      </c>
      <c r="H284" s="66">
        <v>0</v>
      </c>
      <c r="I284" s="49">
        <v>0</v>
      </c>
      <c r="J284" s="48">
        <v>0</v>
      </c>
      <c r="K284" s="67">
        <v>0</v>
      </c>
      <c r="L284" s="66">
        <v>0</v>
      </c>
      <c r="M284" s="49">
        <v>0</v>
      </c>
      <c r="N284" s="48">
        <v>0</v>
      </c>
      <c r="O284" s="67">
        <v>0</v>
      </c>
      <c r="P284" s="66">
        <v>0</v>
      </c>
      <c r="Q284" s="49">
        <v>0</v>
      </c>
      <c r="R284" s="48">
        <v>0</v>
      </c>
      <c r="S284" s="81">
        <v>0</v>
      </c>
      <c r="T284" s="101">
        <v>0</v>
      </c>
      <c r="U284" s="102">
        <v>0</v>
      </c>
      <c r="V284" s="73">
        <f t="shared" si="8"/>
        <v>0</v>
      </c>
      <c r="W284" s="50">
        <f t="shared" si="9"/>
        <v>0</v>
      </c>
    </row>
    <row r="285" spans="1:23" ht="15.75" customHeight="1" x14ac:dyDescent="0.25">
      <c r="A285" s="7">
        <v>11302</v>
      </c>
      <c r="B285" s="48">
        <v>11302</v>
      </c>
      <c r="C285" s="56" t="s">
        <v>785</v>
      </c>
      <c r="D285" s="66">
        <v>0</v>
      </c>
      <c r="E285" s="49">
        <v>0</v>
      </c>
      <c r="F285" s="48">
        <v>0</v>
      </c>
      <c r="G285" s="67">
        <v>0</v>
      </c>
      <c r="H285" s="66">
        <v>0</v>
      </c>
      <c r="I285" s="49">
        <v>0</v>
      </c>
      <c r="J285" s="48">
        <v>0</v>
      </c>
      <c r="K285" s="67">
        <v>0</v>
      </c>
      <c r="L285" s="66">
        <v>0</v>
      </c>
      <c r="M285" s="49">
        <v>0</v>
      </c>
      <c r="N285" s="48">
        <v>0</v>
      </c>
      <c r="O285" s="67">
        <v>0</v>
      </c>
      <c r="P285" s="66">
        <v>0</v>
      </c>
      <c r="Q285" s="49">
        <v>0</v>
      </c>
      <c r="R285" s="48">
        <v>0</v>
      </c>
      <c r="S285" s="81">
        <v>0</v>
      </c>
      <c r="T285" s="101">
        <v>0</v>
      </c>
      <c r="U285" s="102">
        <v>0</v>
      </c>
      <c r="V285" s="73">
        <f t="shared" si="8"/>
        <v>0</v>
      </c>
      <c r="W285" s="50">
        <f t="shared" si="9"/>
        <v>0</v>
      </c>
    </row>
    <row r="286" spans="1:23" ht="15.75" customHeight="1" x14ac:dyDescent="0.25">
      <c r="A286" s="7">
        <v>11303</v>
      </c>
      <c r="B286" s="48">
        <v>11303</v>
      </c>
      <c r="C286" s="56" t="s">
        <v>506</v>
      </c>
      <c r="D286" s="66">
        <v>0</v>
      </c>
      <c r="E286" s="49">
        <v>0</v>
      </c>
      <c r="F286" s="48">
        <v>0</v>
      </c>
      <c r="G286" s="67">
        <v>0</v>
      </c>
      <c r="H286" s="66">
        <v>0</v>
      </c>
      <c r="I286" s="49">
        <v>0</v>
      </c>
      <c r="J286" s="48">
        <v>0</v>
      </c>
      <c r="K286" s="67">
        <v>0</v>
      </c>
      <c r="L286" s="66">
        <v>0</v>
      </c>
      <c r="M286" s="49">
        <v>0</v>
      </c>
      <c r="N286" s="48">
        <v>0</v>
      </c>
      <c r="O286" s="67">
        <v>0</v>
      </c>
      <c r="P286" s="66">
        <v>0</v>
      </c>
      <c r="Q286" s="49">
        <v>0</v>
      </c>
      <c r="R286" s="48">
        <v>0</v>
      </c>
      <c r="S286" s="81">
        <v>0</v>
      </c>
      <c r="T286" s="101">
        <v>0</v>
      </c>
      <c r="U286" s="102">
        <v>0</v>
      </c>
      <c r="V286" s="73">
        <f t="shared" si="8"/>
        <v>0</v>
      </c>
      <c r="W286" s="50">
        <f t="shared" si="9"/>
        <v>0</v>
      </c>
    </row>
    <row r="287" spans="1:23" ht="15.75" customHeight="1" x14ac:dyDescent="0.25">
      <c r="A287" s="7">
        <v>11401</v>
      </c>
      <c r="B287" s="48">
        <v>11101</v>
      </c>
      <c r="C287" s="56" t="s">
        <v>786</v>
      </c>
      <c r="D287" s="66">
        <v>0</v>
      </c>
      <c r="E287" s="49">
        <v>0</v>
      </c>
      <c r="F287" s="48">
        <v>0</v>
      </c>
      <c r="G287" s="67">
        <v>0</v>
      </c>
      <c r="H287" s="66">
        <v>0</v>
      </c>
      <c r="I287" s="49">
        <v>0</v>
      </c>
      <c r="J287" s="48">
        <v>0</v>
      </c>
      <c r="K287" s="67">
        <v>0</v>
      </c>
      <c r="L287" s="66">
        <v>0</v>
      </c>
      <c r="M287" s="49">
        <v>0</v>
      </c>
      <c r="N287" s="48">
        <v>0</v>
      </c>
      <c r="O287" s="67">
        <v>0</v>
      </c>
      <c r="P287" s="66">
        <v>0</v>
      </c>
      <c r="Q287" s="49">
        <v>0</v>
      </c>
      <c r="R287" s="48">
        <v>0</v>
      </c>
      <c r="S287" s="81">
        <v>0</v>
      </c>
      <c r="T287" s="101">
        <v>0</v>
      </c>
      <c r="U287" s="102">
        <v>0</v>
      </c>
      <c r="V287" s="73">
        <f t="shared" si="8"/>
        <v>0</v>
      </c>
      <c r="W287" s="50">
        <f t="shared" si="9"/>
        <v>0</v>
      </c>
    </row>
    <row r="288" spans="1:23" ht="15.75" customHeight="1" x14ac:dyDescent="0.25">
      <c r="A288" s="7">
        <v>11402</v>
      </c>
      <c r="B288" s="48">
        <v>11102</v>
      </c>
      <c r="C288" s="56" t="s">
        <v>510</v>
      </c>
      <c r="D288" s="66">
        <v>0</v>
      </c>
      <c r="E288" s="49">
        <v>0</v>
      </c>
      <c r="F288" s="48">
        <v>0</v>
      </c>
      <c r="G288" s="67">
        <v>0</v>
      </c>
      <c r="H288" s="66">
        <v>0</v>
      </c>
      <c r="I288" s="49">
        <v>0</v>
      </c>
      <c r="J288" s="48">
        <v>0</v>
      </c>
      <c r="K288" s="67">
        <v>0</v>
      </c>
      <c r="L288" s="66">
        <v>0</v>
      </c>
      <c r="M288" s="49">
        <v>0</v>
      </c>
      <c r="N288" s="48">
        <v>0</v>
      </c>
      <c r="O288" s="67">
        <v>0</v>
      </c>
      <c r="P288" s="66">
        <v>0</v>
      </c>
      <c r="Q288" s="49">
        <v>0</v>
      </c>
      <c r="R288" s="48">
        <v>0</v>
      </c>
      <c r="S288" s="81">
        <v>0</v>
      </c>
      <c r="T288" s="101">
        <v>0</v>
      </c>
      <c r="U288" s="102">
        <v>0</v>
      </c>
      <c r="V288" s="73">
        <f t="shared" si="8"/>
        <v>0</v>
      </c>
      <c r="W288" s="50">
        <f t="shared" si="9"/>
        <v>0</v>
      </c>
    </row>
    <row r="289" spans="1:23" ht="15.75" customHeight="1" x14ac:dyDescent="0.25">
      <c r="A289" s="7">
        <v>12101</v>
      </c>
      <c r="B289" s="48">
        <v>12401</v>
      </c>
      <c r="C289" s="56" t="s">
        <v>787</v>
      </c>
      <c r="D289" s="66">
        <v>0</v>
      </c>
      <c r="E289" s="49">
        <v>0</v>
      </c>
      <c r="F289" s="48">
        <v>0</v>
      </c>
      <c r="G289" s="67">
        <v>0</v>
      </c>
      <c r="H289" s="66">
        <v>0</v>
      </c>
      <c r="I289" s="49">
        <v>0</v>
      </c>
      <c r="J289" s="48">
        <v>0</v>
      </c>
      <c r="K289" s="67">
        <v>0</v>
      </c>
      <c r="L289" s="66">
        <v>0</v>
      </c>
      <c r="M289" s="49">
        <v>0</v>
      </c>
      <c r="N289" s="48">
        <v>0</v>
      </c>
      <c r="O289" s="67">
        <v>0</v>
      </c>
      <c r="P289" s="66">
        <v>0</v>
      </c>
      <c r="Q289" s="49">
        <v>0</v>
      </c>
      <c r="R289" s="48">
        <v>0</v>
      </c>
      <c r="S289" s="81">
        <v>0</v>
      </c>
      <c r="T289" s="101">
        <v>0</v>
      </c>
      <c r="U289" s="102">
        <v>0</v>
      </c>
      <c r="V289" s="73">
        <f t="shared" si="8"/>
        <v>0</v>
      </c>
      <c r="W289" s="50">
        <f t="shared" si="9"/>
        <v>0</v>
      </c>
    </row>
    <row r="290" spans="1:23" ht="15.75" customHeight="1" x14ac:dyDescent="0.25">
      <c r="A290" s="7">
        <v>12103</v>
      </c>
      <c r="B290" s="48">
        <v>12402</v>
      </c>
      <c r="C290" s="56" t="s">
        <v>788</v>
      </c>
      <c r="D290" s="66">
        <v>0</v>
      </c>
      <c r="E290" s="49">
        <v>0</v>
      </c>
      <c r="F290" s="48">
        <v>0</v>
      </c>
      <c r="G290" s="67">
        <v>0</v>
      </c>
      <c r="H290" s="66">
        <v>0</v>
      </c>
      <c r="I290" s="49">
        <v>0</v>
      </c>
      <c r="J290" s="48">
        <v>0</v>
      </c>
      <c r="K290" s="67">
        <v>0</v>
      </c>
      <c r="L290" s="66">
        <v>0</v>
      </c>
      <c r="M290" s="49">
        <v>0</v>
      </c>
      <c r="N290" s="48">
        <v>0</v>
      </c>
      <c r="O290" s="67">
        <v>0</v>
      </c>
      <c r="P290" s="66">
        <v>0</v>
      </c>
      <c r="Q290" s="49">
        <v>0</v>
      </c>
      <c r="R290" s="48">
        <v>0</v>
      </c>
      <c r="S290" s="81">
        <v>0</v>
      </c>
      <c r="T290" s="101">
        <v>0</v>
      </c>
      <c r="U290" s="102">
        <v>0</v>
      </c>
      <c r="V290" s="73">
        <f t="shared" si="8"/>
        <v>0</v>
      </c>
      <c r="W290" s="50">
        <f t="shared" si="9"/>
        <v>0</v>
      </c>
    </row>
    <row r="291" spans="1:23" ht="15.75" customHeight="1" x14ac:dyDescent="0.25">
      <c r="A291" s="7">
        <v>12202</v>
      </c>
      <c r="B291" s="48">
        <v>12103</v>
      </c>
      <c r="C291" s="56" t="s">
        <v>789</v>
      </c>
      <c r="D291" s="66">
        <v>0</v>
      </c>
      <c r="E291" s="49">
        <v>0</v>
      </c>
      <c r="F291" s="48">
        <v>0</v>
      </c>
      <c r="G291" s="67">
        <v>0</v>
      </c>
      <c r="H291" s="66">
        <v>0</v>
      </c>
      <c r="I291" s="49">
        <v>0</v>
      </c>
      <c r="J291" s="48">
        <v>0</v>
      </c>
      <c r="K291" s="67">
        <v>0</v>
      </c>
      <c r="L291" s="66">
        <v>0</v>
      </c>
      <c r="M291" s="49">
        <v>0</v>
      </c>
      <c r="N291" s="48">
        <v>0</v>
      </c>
      <c r="O291" s="67">
        <v>0</v>
      </c>
      <c r="P291" s="66">
        <v>0</v>
      </c>
      <c r="Q291" s="49">
        <v>0</v>
      </c>
      <c r="R291" s="48">
        <v>0</v>
      </c>
      <c r="S291" s="81">
        <v>0</v>
      </c>
      <c r="T291" s="101">
        <v>0</v>
      </c>
      <c r="U291" s="102">
        <v>0</v>
      </c>
      <c r="V291" s="73">
        <f t="shared" si="8"/>
        <v>0</v>
      </c>
      <c r="W291" s="50">
        <f t="shared" si="9"/>
        <v>0</v>
      </c>
    </row>
    <row r="292" spans="1:23" ht="15.75" customHeight="1" x14ac:dyDescent="0.25">
      <c r="A292" s="7">
        <v>12204</v>
      </c>
      <c r="B292" s="48">
        <v>12104</v>
      </c>
      <c r="C292" s="56" t="s">
        <v>518</v>
      </c>
      <c r="D292" s="66">
        <v>0</v>
      </c>
      <c r="E292" s="49">
        <v>0</v>
      </c>
      <c r="F292" s="48">
        <v>0</v>
      </c>
      <c r="G292" s="67">
        <v>0</v>
      </c>
      <c r="H292" s="66">
        <v>0</v>
      </c>
      <c r="I292" s="49">
        <v>0</v>
      </c>
      <c r="J292" s="48">
        <v>0</v>
      </c>
      <c r="K292" s="67">
        <v>0</v>
      </c>
      <c r="L292" s="66">
        <v>0</v>
      </c>
      <c r="M292" s="49">
        <v>0</v>
      </c>
      <c r="N292" s="48">
        <v>0</v>
      </c>
      <c r="O292" s="67">
        <v>0</v>
      </c>
      <c r="P292" s="66">
        <v>0</v>
      </c>
      <c r="Q292" s="49">
        <v>0</v>
      </c>
      <c r="R292" s="48">
        <v>0</v>
      </c>
      <c r="S292" s="81">
        <v>0</v>
      </c>
      <c r="T292" s="101">
        <v>0</v>
      </c>
      <c r="U292" s="102">
        <v>0</v>
      </c>
      <c r="V292" s="73">
        <f t="shared" si="8"/>
        <v>0</v>
      </c>
      <c r="W292" s="50">
        <f t="shared" si="9"/>
        <v>0</v>
      </c>
    </row>
    <row r="293" spans="1:23" ht="15.75" customHeight="1" x14ac:dyDescent="0.25">
      <c r="A293" s="7">
        <v>12205</v>
      </c>
      <c r="B293" s="48">
        <v>12101</v>
      </c>
      <c r="C293" s="56" t="s">
        <v>520</v>
      </c>
      <c r="D293" s="66">
        <v>0</v>
      </c>
      <c r="E293" s="49">
        <v>0</v>
      </c>
      <c r="F293" s="48">
        <v>0</v>
      </c>
      <c r="G293" s="67">
        <v>0</v>
      </c>
      <c r="H293" s="66">
        <v>0</v>
      </c>
      <c r="I293" s="49">
        <v>0</v>
      </c>
      <c r="J293" s="48">
        <v>0</v>
      </c>
      <c r="K293" s="67">
        <v>0</v>
      </c>
      <c r="L293" s="66">
        <v>0</v>
      </c>
      <c r="M293" s="49">
        <v>0</v>
      </c>
      <c r="N293" s="48">
        <v>0</v>
      </c>
      <c r="O293" s="67">
        <v>0</v>
      </c>
      <c r="P293" s="66">
        <v>0</v>
      </c>
      <c r="Q293" s="49">
        <v>0</v>
      </c>
      <c r="R293" s="48">
        <v>0</v>
      </c>
      <c r="S293" s="81">
        <v>0</v>
      </c>
      <c r="T293" s="101">
        <v>0</v>
      </c>
      <c r="U293" s="102">
        <v>0</v>
      </c>
      <c r="V293" s="73">
        <f t="shared" si="8"/>
        <v>0</v>
      </c>
      <c r="W293" s="50">
        <f t="shared" si="9"/>
        <v>0</v>
      </c>
    </row>
    <row r="294" spans="1:23" ht="15.75" customHeight="1" x14ac:dyDescent="0.25">
      <c r="A294" s="7">
        <v>12206</v>
      </c>
      <c r="B294" s="48">
        <v>12102</v>
      </c>
      <c r="C294" s="56" t="s">
        <v>522</v>
      </c>
      <c r="D294" s="66">
        <v>0</v>
      </c>
      <c r="E294" s="49">
        <v>0</v>
      </c>
      <c r="F294" s="48">
        <v>0</v>
      </c>
      <c r="G294" s="67">
        <v>0</v>
      </c>
      <c r="H294" s="66">
        <v>0</v>
      </c>
      <c r="I294" s="49">
        <v>0</v>
      </c>
      <c r="J294" s="48">
        <v>0</v>
      </c>
      <c r="K294" s="67">
        <v>0</v>
      </c>
      <c r="L294" s="66">
        <v>0</v>
      </c>
      <c r="M294" s="49">
        <v>0</v>
      </c>
      <c r="N294" s="48">
        <v>0</v>
      </c>
      <c r="O294" s="67">
        <v>0</v>
      </c>
      <c r="P294" s="66">
        <v>0</v>
      </c>
      <c r="Q294" s="49">
        <v>0</v>
      </c>
      <c r="R294" s="48">
        <v>0</v>
      </c>
      <c r="S294" s="81">
        <v>0</v>
      </c>
      <c r="T294" s="101">
        <v>0</v>
      </c>
      <c r="U294" s="102">
        <v>0</v>
      </c>
      <c r="V294" s="73">
        <f t="shared" si="8"/>
        <v>0</v>
      </c>
      <c r="W294" s="50">
        <f t="shared" si="9"/>
        <v>0</v>
      </c>
    </row>
    <row r="295" spans="1:23" ht="15.75" customHeight="1" x14ac:dyDescent="0.25">
      <c r="A295" s="7">
        <v>12301</v>
      </c>
      <c r="B295" s="48">
        <v>12301</v>
      </c>
      <c r="C295" s="56" t="s">
        <v>524</v>
      </c>
      <c r="D295" s="66">
        <v>0</v>
      </c>
      <c r="E295" s="49">
        <v>0</v>
      </c>
      <c r="F295" s="48">
        <v>0</v>
      </c>
      <c r="G295" s="67">
        <v>0</v>
      </c>
      <c r="H295" s="66">
        <v>0</v>
      </c>
      <c r="I295" s="49">
        <v>0</v>
      </c>
      <c r="J295" s="48">
        <v>0</v>
      </c>
      <c r="K295" s="67">
        <v>0</v>
      </c>
      <c r="L295" s="66">
        <v>0</v>
      </c>
      <c r="M295" s="49">
        <v>0</v>
      </c>
      <c r="N295" s="48">
        <v>0</v>
      </c>
      <c r="O295" s="67">
        <v>0</v>
      </c>
      <c r="P295" s="66">
        <v>0</v>
      </c>
      <c r="Q295" s="49">
        <v>0</v>
      </c>
      <c r="R295" s="48">
        <v>0</v>
      </c>
      <c r="S295" s="81">
        <v>0</v>
      </c>
      <c r="T295" s="101">
        <v>0</v>
      </c>
      <c r="U295" s="102">
        <v>0</v>
      </c>
      <c r="V295" s="73">
        <f t="shared" si="8"/>
        <v>0</v>
      </c>
      <c r="W295" s="50">
        <f t="shared" si="9"/>
        <v>0</v>
      </c>
    </row>
    <row r="296" spans="1:23" ht="15.75" customHeight="1" x14ac:dyDescent="0.25">
      <c r="A296" s="7">
        <v>12302</v>
      </c>
      <c r="B296" s="48">
        <v>12302</v>
      </c>
      <c r="C296" s="56" t="s">
        <v>526</v>
      </c>
      <c r="D296" s="66">
        <v>0</v>
      </c>
      <c r="E296" s="49">
        <v>0</v>
      </c>
      <c r="F296" s="48">
        <v>0</v>
      </c>
      <c r="G296" s="67">
        <v>0</v>
      </c>
      <c r="H296" s="66">
        <v>0</v>
      </c>
      <c r="I296" s="49">
        <v>0</v>
      </c>
      <c r="J296" s="48">
        <v>0</v>
      </c>
      <c r="K296" s="67">
        <v>0</v>
      </c>
      <c r="L296" s="66">
        <v>0</v>
      </c>
      <c r="M296" s="49">
        <v>0</v>
      </c>
      <c r="N296" s="48">
        <v>0</v>
      </c>
      <c r="O296" s="67">
        <v>0</v>
      </c>
      <c r="P296" s="66">
        <v>0</v>
      </c>
      <c r="Q296" s="49">
        <v>0</v>
      </c>
      <c r="R296" s="48">
        <v>0</v>
      </c>
      <c r="S296" s="81">
        <v>0</v>
      </c>
      <c r="T296" s="101">
        <v>0</v>
      </c>
      <c r="U296" s="102">
        <v>0</v>
      </c>
      <c r="V296" s="73">
        <f t="shared" si="8"/>
        <v>0</v>
      </c>
      <c r="W296" s="50">
        <f t="shared" si="9"/>
        <v>0</v>
      </c>
    </row>
    <row r="297" spans="1:23" ht="15.75" customHeight="1" x14ac:dyDescent="0.25">
      <c r="A297" s="7">
        <v>12304</v>
      </c>
      <c r="B297" s="48">
        <v>12303</v>
      </c>
      <c r="C297" s="56" t="s">
        <v>528</v>
      </c>
      <c r="D297" s="66">
        <v>0</v>
      </c>
      <c r="E297" s="49">
        <v>0</v>
      </c>
      <c r="F297" s="48">
        <v>0</v>
      </c>
      <c r="G297" s="67">
        <v>0</v>
      </c>
      <c r="H297" s="66">
        <v>0</v>
      </c>
      <c r="I297" s="49">
        <v>0</v>
      </c>
      <c r="J297" s="48">
        <v>0</v>
      </c>
      <c r="K297" s="67">
        <v>0</v>
      </c>
      <c r="L297" s="66">
        <v>0</v>
      </c>
      <c r="M297" s="49">
        <v>0</v>
      </c>
      <c r="N297" s="48">
        <v>0</v>
      </c>
      <c r="O297" s="67">
        <v>0</v>
      </c>
      <c r="P297" s="66">
        <v>0</v>
      </c>
      <c r="Q297" s="49">
        <v>0</v>
      </c>
      <c r="R297" s="48">
        <v>0</v>
      </c>
      <c r="S297" s="81">
        <v>0</v>
      </c>
      <c r="T297" s="101">
        <v>0</v>
      </c>
      <c r="U297" s="102">
        <v>0</v>
      </c>
      <c r="V297" s="73">
        <f t="shared" si="8"/>
        <v>0</v>
      </c>
      <c r="W297" s="50">
        <f t="shared" si="9"/>
        <v>0</v>
      </c>
    </row>
    <row r="298" spans="1:23" ht="15.75" customHeight="1" x14ac:dyDescent="0.25">
      <c r="A298" s="7">
        <v>12401</v>
      </c>
      <c r="B298" s="48">
        <v>12201</v>
      </c>
      <c r="C298" s="56" t="s">
        <v>790</v>
      </c>
      <c r="D298" s="66">
        <v>0</v>
      </c>
      <c r="E298" s="49">
        <v>0</v>
      </c>
      <c r="F298" s="48">
        <v>0</v>
      </c>
      <c r="G298" s="67">
        <v>0</v>
      </c>
      <c r="H298" s="66">
        <v>0</v>
      </c>
      <c r="I298" s="49">
        <v>0</v>
      </c>
      <c r="J298" s="48">
        <v>0</v>
      </c>
      <c r="K298" s="67">
        <v>0</v>
      </c>
      <c r="L298" s="66">
        <v>0</v>
      </c>
      <c r="M298" s="49">
        <v>0</v>
      </c>
      <c r="N298" s="48">
        <v>0</v>
      </c>
      <c r="O298" s="67">
        <v>0</v>
      </c>
      <c r="P298" s="66">
        <v>0</v>
      </c>
      <c r="Q298" s="49">
        <v>0</v>
      </c>
      <c r="R298" s="48">
        <v>0</v>
      </c>
      <c r="S298" s="81">
        <v>0</v>
      </c>
      <c r="T298" s="101">
        <v>0</v>
      </c>
      <c r="U298" s="102">
        <v>0</v>
      </c>
      <c r="V298" s="73">
        <f t="shared" si="8"/>
        <v>0</v>
      </c>
      <c r="W298" s="50">
        <f t="shared" si="9"/>
        <v>0</v>
      </c>
    </row>
    <row r="299" spans="1:23" ht="15.75" customHeight="1" x14ac:dyDescent="0.25">
      <c r="A299" s="7">
        <v>13101</v>
      </c>
      <c r="B299" s="48">
        <v>13101</v>
      </c>
      <c r="C299" s="56" t="s">
        <v>533</v>
      </c>
      <c r="D299" s="66">
        <v>0</v>
      </c>
      <c r="E299" s="49">
        <v>0</v>
      </c>
      <c r="F299" s="48">
        <v>0</v>
      </c>
      <c r="G299" s="67">
        <v>0</v>
      </c>
      <c r="H299" s="66">
        <v>0</v>
      </c>
      <c r="I299" s="49">
        <v>0</v>
      </c>
      <c r="J299" s="48">
        <v>0</v>
      </c>
      <c r="K299" s="67">
        <v>0</v>
      </c>
      <c r="L299" s="66">
        <v>0</v>
      </c>
      <c r="M299" s="49">
        <v>0</v>
      </c>
      <c r="N299" s="48">
        <v>0</v>
      </c>
      <c r="O299" s="67">
        <v>0</v>
      </c>
      <c r="P299" s="66">
        <v>0</v>
      </c>
      <c r="Q299" s="49">
        <v>0</v>
      </c>
      <c r="R299" s="48">
        <v>0</v>
      </c>
      <c r="S299" s="81">
        <v>0</v>
      </c>
      <c r="T299" s="101">
        <v>0</v>
      </c>
      <c r="U299" s="102">
        <v>0</v>
      </c>
      <c r="V299" s="73">
        <f t="shared" si="8"/>
        <v>0</v>
      </c>
      <c r="W299" s="50">
        <f t="shared" si="9"/>
        <v>0</v>
      </c>
    </row>
    <row r="300" spans="1:23" ht="15.75" customHeight="1" x14ac:dyDescent="0.25">
      <c r="A300" s="7">
        <v>13103</v>
      </c>
      <c r="B300" s="48">
        <v>13123</v>
      </c>
      <c r="C300" s="56" t="s">
        <v>535</v>
      </c>
      <c r="D300" s="66">
        <v>0</v>
      </c>
      <c r="E300" s="49">
        <v>0</v>
      </c>
      <c r="F300" s="48">
        <v>0</v>
      </c>
      <c r="G300" s="67">
        <v>0</v>
      </c>
      <c r="H300" s="66">
        <v>0</v>
      </c>
      <c r="I300" s="49">
        <v>0</v>
      </c>
      <c r="J300" s="48">
        <v>0</v>
      </c>
      <c r="K300" s="67">
        <v>0</v>
      </c>
      <c r="L300" s="66">
        <v>0</v>
      </c>
      <c r="M300" s="49">
        <v>0</v>
      </c>
      <c r="N300" s="48">
        <v>0</v>
      </c>
      <c r="O300" s="67">
        <v>0</v>
      </c>
      <c r="P300" s="66">
        <v>0</v>
      </c>
      <c r="Q300" s="49">
        <v>0</v>
      </c>
      <c r="R300" s="48">
        <v>0</v>
      </c>
      <c r="S300" s="81">
        <v>0</v>
      </c>
      <c r="T300" s="101">
        <v>0</v>
      </c>
      <c r="U300" s="102">
        <v>0</v>
      </c>
      <c r="V300" s="73">
        <f t="shared" si="8"/>
        <v>0</v>
      </c>
      <c r="W300" s="50">
        <f t="shared" si="9"/>
        <v>0</v>
      </c>
    </row>
    <row r="301" spans="1:23" ht="15.75" customHeight="1" x14ac:dyDescent="0.25">
      <c r="A301" s="7">
        <v>13105</v>
      </c>
      <c r="B301" s="48">
        <v>13120</v>
      </c>
      <c r="C301" s="56" t="s">
        <v>537</v>
      </c>
      <c r="D301" s="66">
        <v>0</v>
      </c>
      <c r="E301" s="49">
        <v>0</v>
      </c>
      <c r="F301" s="48">
        <v>0</v>
      </c>
      <c r="G301" s="67">
        <v>0</v>
      </c>
      <c r="H301" s="66">
        <v>0</v>
      </c>
      <c r="I301" s="49">
        <v>0</v>
      </c>
      <c r="J301" s="48">
        <v>0</v>
      </c>
      <c r="K301" s="67">
        <v>0</v>
      </c>
      <c r="L301" s="66">
        <v>0</v>
      </c>
      <c r="M301" s="49">
        <v>0</v>
      </c>
      <c r="N301" s="48">
        <v>0</v>
      </c>
      <c r="O301" s="67">
        <v>0</v>
      </c>
      <c r="P301" s="66">
        <v>0</v>
      </c>
      <c r="Q301" s="49">
        <v>0</v>
      </c>
      <c r="R301" s="48">
        <v>0</v>
      </c>
      <c r="S301" s="81">
        <v>0</v>
      </c>
      <c r="T301" s="101">
        <v>0</v>
      </c>
      <c r="U301" s="102">
        <v>0</v>
      </c>
      <c r="V301" s="73">
        <f t="shared" si="8"/>
        <v>0</v>
      </c>
      <c r="W301" s="50">
        <f t="shared" si="9"/>
        <v>0</v>
      </c>
    </row>
    <row r="302" spans="1:23" ht="15.75" customHeight="1" x14ac:dyDescent="0.25">
      <c r="A302" s="7">
        <v>13106</v>
      </c>
      <c r="B302" s="48">
        <v>13130</v>
      </c>
      <c r="C302" s="56" t="s">
        <v>539</v>
      </c>
      <c r="D302" s="66">
        <v>0</v>
      </c>
      <c r="E302" s="49">
        <v>0</v>
      </c>
      <c r="F302" s="48">
        <v>0</v>
      </c>
      <c r="G302" s="67">
        <v>0</v>
      </c>
      <c r="H302" s="66">
        <v>0</v>
      </c>
      <c r="I302" s="49">
        <v>0</v>
      </c>
      <c r="J302" s="48">
        <v>0</v>
      </c>
      <c r="K302" s="67">
        <v>0</v>
      </c>
      <c r="L302" s="66">
        <v>0</v>
      </c>
      <c r="M302" s="49">
        <v>0</v>
      </c>
      <c r="N302" s="48">
        <v>0</v>
      </c>
      <c r="O302" s="67">
        <v>0</v>
      </c>
      <c r="P302" s="66">
        <v>0</v>
      </c>
      <c r="Q302" s="49">
        <v>0</v>
      </c>
      <c r="R302" s="48">
        <v>0</v>
      </c>
      <c r="S302" s="81">
        <v>0</v>
      </c>
      <c r="T302" s="101">
        <v>0</v>
      </c>
      <c r="U302" s="102">
        <v>0</v>
      </c>
      <c r="V302" s="73">
        <f t="shared" si="8"/>
        <v>0</v>
      </c>
      <c r="W302" s="50">
        <f t="shared" si="9"/>
        <v>0</v>
      </c>
    </row>
    <row r="303" spans="1:23" ht="15.75" customHeight="1" x14ac:dyDescent="0.25">
      <c r="A303" s="7">
        <v>13107</v>
      </c>
      <c r="B303" s="48">
        <v>13126</v>
      </c>
      <c r="C303" s="56" t="s">
        <v>541</v>
      </c>
      <c r="D303" s="66">
        <v>0</v>
      </c>
      <c r="E303" s="49">
        <v>0</v>
      </c>
      <c r="F303" s="48">
        <v>0</v>
      </c>
      <c r="G303" s="67">
        <v>0</v>
      </c>
      <c r="H303" s="66">
        <v>0</v>
      </c>
      <c r="I303" s="49">
        <v>0</v>
      </c>
      <c r="J303" s="48">
        <v>0</v>
      </c>
      <c r="K303" s="67">
        <v>0</v>
      </c>
      <c r="L303" s="66">
        <v>0</v>
      </c>
      <c r="M303" s="49">
        <v>0</v>
      </c>
      <c r="N303" s="48">
        <v>0</v>
      </c>
      <c r="O303" s="67">
        <v>0</v>
      </c>
      <c r="P303" s="66">
        <v>0</v>
      </c>
      <c r="Q303" s="49">
        <v>0</v>
      </c>
      <c r="R303" s="48">
        <v>0</v>
      </c>
      <c r="S303" s="81">
        <v>0</v>
      </c>
      <c r="T303" s="101">
        <v>0</v>
      </c>
      <c r="U303" s="102">
        <v>0</v>
      </c>
      <c r="V303" s="73">
        <f t="shared" si="8"/>
        <v>0</v>
      </c>
      <c r="W303" s="50">
        <f t="shared" si="9"/>
        <v>0</v>
      </c>
    </row>
    <row r="304" spans="1:23" ht="15.75" customHeight="1" x14ac:dyDescent="0.25">
      <c r="A304" s="7">
        <v>13108</v>
      </c>
      <c r="B304" s="48">
        <v>13114</v>
      </c>
      <c r="C304" s="56" t="s">
        <v>543</v>
      </c>
      <c r="D304" s="66">
        <v>0</v>
      </c>
      <c r="E304" s="49">
        <v>0</v>
      </c>
      <c r="F304" s="48">
        <v>0</v>
      </c>
      <c r="G304" s="67">
        <v>0</v>
      </c>
      <c r="H304" s="66">
        <v>0</v>
      </c>
      <c r="I304" s="49">
        <v>0</v>
      </c>
      <c r="J304" s="48">
        <v>0</v>
      </c>
      <c r="K304" s="67">
        <v>0</v>
      </c>
      <c r="L304" s="66">
        <v>0</v>
      </c>
      <c r="M304" s="49">
        <v>0</v>
      </c>
      <c r="N304" s="48">
        <v>0</v>
      </c>
      <c r="O304" s="67">
        <v>0</v>
      </c>
      <c r="P304" s="66">
        <v>0</v>
      </c>
      <c r="Q304" s="49">
        <v>0</v>
      </c>
      <c r="R304" s="48">
        <v>0</v>
      </c>
      <c r="S304" s="81">
        <v>0</v>
      </c>
      <c r="T304" s="101">
        <v>0</v>
      </c>
      <c r="U304" s="102">
        <v>0</v>
      </c>
      <c r="V304" s="73">
        <f t="shared" si="8"/>
        <v>0</v>
      </c>
      <c r="W304" s="50">
        <f t="shared" si="9"/>
        <v>0</v>
      </c>
    </row>
    <row r="305" spans="1:23" ht="15.75" customHeight="1" x14ac:dyDescent="0.25">
      <c r="A305" s="7">
        <v>13109</v>
      </c>
      <c r="B305" s="48">
        <v>13119</v>
      </c>
      <c r="C305" s="56" t="s">
        <v>791</v>
      </c>
      <c r="D305" s="66">
        <v>0</v>
      </c>
      <c r="E305" s="49">
        <v>0</v>
      </c>
      <c r="F305" s="48">
        <v>0</v>
      </c>
      <c r="G305" s="67">
        <v>0</v>
      </c>
      <c r="H305" s="66">
        <v>0</v>
      </c>
      <c r="I305" s="49">
        <v>0</v>
      </c>
      <c r="J305" s="48">
        <v>0</v>
      </c>
      <c r="K305" s="67">
        <v>0</v>
      </c>
      <c r="L305" s="66">
        <v>0</v>
      </c>
      <c r="M305" s="49">
        <v>0</v>
      </c>
      <c r="N305" s="48">
        <v>0</v>
      </c>
      <c r="O305" s="67">
        <v>0</v>
      </c>
      <c r="P305" s="66">
        <v>0</v>
      </c>
      <c r="Q305" s="49">
        <v>0</v>
      </c>
      <c r="R305" s="48">
        <v>0</v>
      </c>
      <c r="S305" s="81">
        <v>0</v>
      </c>
      <c r="T305" s="101">
        <v>0</v>
      </c>
      <c r="U305" s="102">
        <v>0</v>
      </c>
      <c r="V305" s="73">
        <f t="shared" si="8"/>
        <v>0</v>
      </c>
      <c r="W305" s="50">
        <f t="shared" si="9"/>
        <v>0</v>
      </c>
    </row>
    <row r="306" spans="1:23" ht="15.75" customHeight="1" x14ac:dyDescent="0.25">
      <c r="A306" s="7">
        <v>13110</v>
      </c>
      <c r="B306" s="48">
        <v>13109</v>
      </c>
      <c r="C306" s="56" t="s">
        <v>547</v>
      </c>
      <c r="D306" s="66">
        <v>0</v>
      </c>
      <c r="E306" s="49">
        <v>0</v>
      </c>
      <c r="F306" s="48">
        <v>0</v>
      </c>
      <c r="G306" s="67">
        <v>0</v>
      </c>
      <c r="H306" s="66">
        <v>0</v>
      </c>
      <c r="I306" s="49">
        <v>0</v>
      </c>
      <c r="J306" s="48">
        <v>0</v>
      </c>
      <c r="K306" s="67">
        <v>0</v>
      </c>
      <c r="L306" s="66">
        <v>0</v>
      </c>
      <c r="M306" s="49">
        <v>0</v>
      </c>
      <c r="N306" s="48">
        <v>0</v>
      </c>
      <c r="O306" s="67">
        <v>0</v>
      </c>
      <c r="P306" s="66">
        <v>0</v>
      </c>
      <c r="Q306" s="49">
        <v>0</v>
      </c>
      <c r="R306" s="48">
        <v>0</v>
      </c>
      <c r="S306" s="81">
        <v>0</v>
      </c>
      <c r="T306" s="101">
        <v>0</v>
      </c>
      <c r="U306" s="102">
        <v>0</v>
      </c>
      <c r="V306" s="73">
        <f t="shared" si="8"/>
        <v>0</v>
      </c>
      <c r="W306" s="50">
        <f t="shared" si="9"/>
        <v>0</v>
      </c>
    </row>
    <row r="307" spans="1:23" ht="15.75" customHeight="1" x14ac:dyDescent="0.25">
      <c r="A307" s="7">
        <v>13111</v>
      </c>
      <c r="B307" s="48">
        <v>13124</v>
      </c>
      <c r="C307" s="56" t="s">
        <v>549</v>
      </c>
      <c r="D307" s="66">
        <v>0</v>
      </c>
      <c r="E307" s="49">
        <v>0</v>
      </c>
      <c r="F307" s="48">
        <v>0</v>
      </c>
      <c r="G307" s="67">
        <v>0</v>
      </c>
      <c r="H307" s="66">
        <v>0</v>
      </c>
      <c r="I307" s="49">
        <v>0</v>
      </c>
      <c r="J307" s="48">
        <v>0</v>
      </c>
      <c r="K307" s="67">
        <v>0</v>
      </c>
      <c r="L307" s="66">
        <v>0</v>
      </c>
      <c r="M307" s="49">
        <v>0</v>
      </c>
      <c r="N307" s="48">
        <v>0</v>
      </c>
      <c r="O307" s="67">
        <v>0</v>
      </c>
      <c r="P307" s="66">
        <v>0</v>
      </c>
      <c r="Q307" s="49">
        <v>0</v>
      </c>
      <c r="R307" s="48">
        <v>0</v>
      </c>
      <c r="S307" s="81">
        <v>0</v>
      </c>
      <c r="T307" s="101">
        <v>0</v>
      </c>
      <c r="U307" s="102">
        <v>0</v>
      </c>
      <c r="V307" s="73">
        <f t="shared" si="8"/>
        <v>0</v>
      </c>
      <c r="W307" s="50">
        <f t="shared" si="9"/>
        <v>0</v>
      </c>
    </row>
    <row r="308" spans="1:23" ht="15.75" customHeight="1" x14ac:dyDescent="0.25">
      <c r="A308" s="7">
        <v>13113</v>
      </c>
      <c r="B308" s="48">
        <v>13128</v>
      </c>
      <c r="C308" s="56" t="s">
        <v>551</v>
      </c>
      <c r="D308" s="66">
        <v>0</v>
      </c>
      <c r="E308" s="49">
        <v>0</v>
      </c>
      <c r="F308" s="48">
        <v>0</v>
      </c>
      <c r="G308" s="67">
        <v>0</v>
      </c>
      <c r="H308" s="66">
        <v>0</v>
      </c>
      <c r="I308" s="49">
        <v>0</v>
      </c>
      <c r="J308" s="48">
        <v>0</v>
      </c>
      <c r="K308" s="67">
        <v>0</v>
      </c>
      <c r="L308" s="66">
        <v>0</v>
      </c>
      <c r="M308" s="49">
        <v>0</v>
      </c>
      <c r="N308" s="48">
        <v>0</v>
      </c>
      <c r="O308" s="67">
        <v>0</v>
      </c>
      <c r="P308" s="66">
        <v>0</v>
      </c>
      <c r="Q308" s="49">
        <v>0</v>
      </c>
      <c r="R308" s="48">
        <v>0</v>
      </c>
      <c r="S308" s="81">
        <v>0</v>
      </c>
      <c r="T308" s="101">
        <v>0</v>
      </c>
      <c r="U308" s="102">
        <v>0</v>
      </c>
      <c r="V308" s="73">
        <f t="shared" si="8"/>
        <v>0</v>
      </c>
      <c r="W308" s="50">
        <f t="shared" si="9"/>
        <v>0</v>
      </c>
    </row>
    <row r="309" spans="1:23" ht="15.75" customHeight="1" x14ac:dyDescent="0.25">
      <c r="A309" s="7">
        <v>13114</v>
      </c>
      <c r="B309" s="48">
        <v>13125</v>
      </c>
      <c r="C309" s="56" t="s">
        <v>553</v>
      </c>
      <c r="D309" s="66">
        <v>0</v>
      </c>
      <c r="E309" s="49">
        <v>0</v>
      </c>
      <c r="F309" s="48">
        <v>0</v>
      </c>
      <c r="G309" s="67">
        <v>0</v>
      </c>
      <c r="H309" s="66">
        <v>0</v>
      </c>
      <c r="I309" s="49">
        <v>0</v>
      </c>
      <c r="J309" s="48">
        <v>0</v>
      </c>
      <c r="K309" s="67">
        <v>0</v>
      </c>
      <c r="L309" s="66">
        <v>0</v>
      </c>
      <c r="M309" s="49">
        <v>0</v>
      </c>
      <c r="N309" s="48">
        <v>0</v>
      </c>
      <c r="O309" s="67">
        <v>0</v>
      </c>
      <c r="P309" s="66">
        <v>0</v>
      </c>
      <c r="Q309" s="49">
        <v>0</v>
      </c>
      <c r="R309" s="48">
        <v>0</v>
      </c>
      <c r="S309" s="81">
        <v>0</v>
      </c>
      <c r="T309" s="101">
        <v>0</v>
      </c>
      <c r="U309" s="102">
        <v>0</v>
      </c>
      <c r="V309" s="73">
        <f t="shared" si="8"/>
        <v>0</v>
      </c>
      <c r="W309" s="50">
        <f t="shared" si="9"/>
        <v>0</v>
      </c>
    </row>
    <row r="310" spans="1:23" ht="15.75" customHeight="1" x14ac:dyDescent="0.25">
      <c r="A310" s="7">
        <v>13127</v>
      </c>
      <c r="B310" s="48">
        <v>13104</v>
      </c>
      <c r="C310" s="56" t="s">
        <v>792</v>
      </c>
      <c r="D310" s="66">
        <v>0</v>
      </c>
      <c r="E310" s="49">
        <v>0</v>
      </c>
      <c r="F310" s="48">
        <v>0</v>
      </c>
      <c r="G310" s="67">
        <v>0</v>
      </c>
      <c r="H310" s="66">
        <v>0</v>
      </c>
      <c r="I310" s="49">
        <v>0</v>
      </c>
      <c r="J310" s="48">
        <v>0</v>
      </c>
      <c r="K310" s="67">
        <v>0</v>
      </c>
      <c r="L310" s="66">
        <v>0</v>
      </c>
      <c r="M310" s="49">
        <v>0</v>
      </c>
      <c r="N310" s="48">
        <v>0</v>
      </c>
      <c r="O310" s="67">
        <v>0</v>
      </c>
      <c r="P310" s="66">
        <v>0</v>
      </c>
      <c r="Q310" s="49">
        <v>0</v>
      </c>
      <c r="R310" s="48">
        <v>0</v>
      </c>
      <c r="S310" s="81">
        <v>0</v>
      </c>
      <c r="T310" s="101">
        <v>0</v>
      </c>
      <c r="U310" s="102">
        <v>0</v>
      </c>
      <c r="V310" s="73">
        <f t="shared" si="8"/>
        <v>0</v>
      </c>
      <c r="W310" s="50">
        <f t="shared" si="9"/>
        <v>0</v>
      </c>
    </row>
    <row r="311" spans="1:23" ht="15.75" customHeight="1" x14ac:dyDescent="0.25">
      <c r="A311" s="7">
        <v>13128</v>
      </c>
      <c r="B311" s="48">
        <v>13110</v>
      </c>
      <c r="C311" s="56" t="s">
        <v>557</v>
      </c>
      <c r="D311" s="66">
        <v>0</v>
      </c>
      <c r="E311" s="49">
        <v>0</v>
      </c>
      <c r="F311" s="48">
        <v>0</v>
      </c>
      <c r="G311" s="67">
        <v>0</v>
      </c>
      <c r="H311" s="66">
        <v>0</v>
      </c>
      <c r="I311" s="49">
        <v>0</v>
      </c>
      <c r="J311" s="48">
        <v>0</v>
      </c>
      <c r="K311" s="67">
        <v>0</v>
      </c>
      <c r="L311" s="66">
        <v>0</v>
      </c>
      <c r="M311" s="49">
        <v>0</v>
      </c>
      <c r="N311" s="48">
        <v>0</v>
      </c>
      <c r="O311" s="67">
        <v>0</v>
      </c>
      <c r="P311" s="66">
        <v>0</v>
      </c>
      <c r="Q311" s="49">
        <v>0</v>
      </c>
      <c r="R311" s="48">
        <v>0</v>
      </c>
      <c r="S311" s="81">
        <v>0</v>
      </c>
      <c r="T311" s="101">
        <v>0</v>
      </c>
      <c r="U311" s="102">
        <v>0</v>
      </c>
      <c r="V311" s="73">
        <f t="shared" si="8"/>
        <v>0</v>
      </c>
      <c r="W311" s="50">
        <f t="shared" si="9"/>
        <v>0</v>
      </c>
    </row>
    <row r="312" spans="1:23" ht="15.75" customHeight="1" x14ac:dyDescent="0.25">
      <c r="A312" s="7">
        <v>13131</v>
      </c>
      <c r="B312" s="48">
        <v>13111</v>
      </c>
      <c r="C312" s="56" t="s">
        <v>559</v>
      </c>
      <c r="D312" s="66">
        <v>0</v>
      </c>
      <c r="E312" s="49">
        <v>0</v>
      </c>
      <c r="F312" s="48">
        <v>0</v>
      </c>
      <c r="G312" s="67">
        <v>0</v>
      </c>
      <c r="H312" s="66">
        <v>0</v>
      </c>
      <c r="I312" s="49">
        <v>0</v>
      </c>
      <c r="J312" s="48">
        <v>0</v>
      </c>
      <c r="K312" s="67">
        <v>0</v>
      </c>
      <c r="L312" s="66">
        <v>0</v>
      </c>
      <c r="M312" s="49">
        <v>0</v>
      </c>
      <c r="N312" s="48">
        <v>0</v>
      </c>
      <c r="O312" s="67">
        <v>0</v>
      </c>
      <c r="P312" s="66">
        <v>0</v>
      </c>
      <c r="Q312" s="49">
        <v>0</v>
      </c>
      <c r="R312" s="48">
        <v>0</v>
      </c>
      <c r="S312" s="81">
        <v>0</v>
      </c>
      <c r="T312" s="101">
        <v>0</v>
      </c>
      <c r="U312" s="102">
        <v>0</v>
      </c>
      <c r="V312" s="73">
        <f t="shared" si="8"/>
        <v>0</v>
      </c>
      <c r="W312" s="50">
        <f t="shared" si="9"/>
        <v>0</v>
      </c>
    </row>
    <row r="313" spans="1:23" ht="15.75" customHeight="1" x14ac:dyDescent="0.25">
      <c r="A313" s="7">
        <v>13132</v>
      </c>
      <c r="B313" s="48">
        <v>13113</v>
      </c>
      <c r="C313" s="56" t="s">
        <v>561</v>
      </c>
      <c r="D313" s="66">
        <v>0</v>
      </c>
      <c r="E313" s="49">
        <v>0</v>
      </c>
      <c r="F313" s="48">
        <v>0</v>
      </c>
      <c r="G313" s="67">
        <v>0</v>
      </c>
      <c r="H313" s="66">
        <v>0</v>
      </c>
      <c r="I313" s="49">
        <v>0</v>
      </c>
      <c r="J313" s="48">
        <v>0</v>
      </c>
      <c r="K313" s="67">
        <v>0</v>
      </c>
      <c r="L313" s="66">
        <v>0</v>
      </c>
      <c r="M313" s="49">
        <v>0</v>
      </c>
      <c r="N313" s="48">
        <v>0</v>
      </c>
      <c r="O313" s="67">
        <v>0</v>
      </c>
      <c r="P313" s="66">
        <v>0</v>
      </c>
      <c r="Q313" s="49">
        <v>0</v>
      </c>
      <c r="R313" s="48">
        <v>0</v>
      </c>
      <c r="S313" s="81">
        <v>0</v>
      </c>
      <c r="T313" s="101">
        <v>0</v>
      </c>
      <c r="U313" s="102">
        <v>0</v>
      </c>
      <c r="V313" s="73">
        <f t="shared" si="8"/>
        <v>0</v>
      </c>
      <c r="W313" s="50">
        <f t="shared" si="9"/>
        <v>0</v>
      </c>
    </row>
    <row r="314" spans="1:23" ht="15.75" customHeight="1" x14ac:dyDescent="0.25">
      <c r="A314" s="7">
        <v>13151</v>
      </c>
      <c r="B314" s="48">
        <v>13118</v>
      </c>
      <c r="C314" s="56" t="s">
        <v>563</v>
      </c>
      <c r="D314" s="66">
        <v>0</v>
      </c>
      <c r="E314" s="49">
        <v>0</v>
      </c>
      <c r="F314" s="48">
        <v>0</v>
      </c>
      <c r="G314" s="67">
        <v>0</v>
      </c>
      <c r="H314" s="66">
        <v>0</v>
      </c>
      <c r="I314" s="49">
        <v>0</v>
      </c>
      <c r="J314" s="48">
        <v>0</v>
      </c>
      <c r="K314" s="67">
        <v>0</v>
      </c>
      <c r="L314" s="66">
        <v>0</v>
      </c>
      <c r="M314" s="49">
        <v>0</v>
      </c>
      <c r="N314" s="48">
        <v>0</v>
      </c>
      <c r="O314" s="67">
        <v>0</v>
      </c>
      <c r="P314" s="66">
        <v>0</v>
      </c>
      <c r="Q314" s="49">
        <v>0</v>
      </c>
      <c r="R314" s="48">
        <v>0</v>
      </c>
      <c r="S314" s="81">
        <v>0</v>
      </c>
      <c r="T314" s="101">
        <v>0</v>
      </c>
      <c r="U314" s="102">
        <v>0</v>
      </c>
      <c r="V314" s="73">
        <f t="shared" si="8"/>
        <v>0</v>
      </c>
      <c r="W314" s="50">
        <f t="shared" si="9"/>
        <v>0</v>
      </c>
    </row>
    <row r="315" spans="1:23" ht="15.75" customHeight="1" x14ac:dyDescent="0.25">
      <c r="A315" s="7">
        <v>13152</v>
      </c>
      <c r="B315" s="48">
        <v>13122</v>
      </c>
      <c r="C315" s="56" t="s">
        <v>793</v>
      </c>
      <c r="D315" s="66">
        <v>0</v>
      </c>
      <c r="E315" s="49">
        <v>0</v>
      </c>
      <c r="F315" s="48">
        <v>0</v>
      </c>
      <c r="G315" s="67">
        <v>0</v>
      </c>
      <c r="H315" s="66">
        <v>0</v>
      </c>
      <c r="I315" s="49">
        <v>0</v>
      </c>
      <c r="J315" s="48">
        <v>0</v>
      </c>
      <c r="K315" s="67">
        <v>0</v>
      </c>
      <c r="L315" s="66">
        <v>0</v>
      </c>
      <c r="M315" s="49">
        <v>0</v>
      </c>
      <c r="N315" s="48">
        <v>0</v>
      </c>
      <c r="O315" s="67">
        <v>0</v>
      </c>
      <c r="P315" s="66">
        <v>0</v>
      </c>
      <c r="Q315" s="49">
        <v>0</v>
      </c>
      <c r="R315" s="48">
        <v>0</v>
      </c>
      <c r="S315" s="81">
        <v>0</v>
      </c>
      <c r="T315" s="101">
        <v>0</v>
      </c>
      <c r="U315" s="102">
        <v>0</v>
      </c>
      <c r="V315" s="73">
        <f t="shared" si="8"/>
        <v>0</v>
      </c>
      <c r="W315" s="50">
        <f t="shared" si="9"/>
        <v>0</v>
      </c>
    </row>
    <row r="316" spans="1:23" ht="15.75" customHeight="1" x14ac:dyDescent="0.25">
      <c r="A316" s="7">
        <v>13153</v>
      </c>
      <c r="B316" s="48">
        <v>13131</v>
      </c>
      <c r="C316" s="56" t="s">
        <v>794</v>
      </c>
      <c r="D316" s="66">
        <v>0</v>
      </c>
      <c r="E316" s="49">
        <v>0</v>
      </c>
      <c r="F316" s="48">
        <v>0</v>
      </c>
      <c r="G316" s="67">
        <v>0</v>
      </c>
      <c r="H316" s="66">
        <v>0</v>
      </c>
      <c r="I316" s="49">
        <v>0</v>
      </c>
      <c r="J316" s="48">
        <v>0</v>
      </c>
      <c r="K316" s="67">
        <v>0</v>
      </c>
      <c r="L316" s="66">
        <v>0</v>
      </c>
      <c r="M316" s="49">
        <v>0</v>
      </c>
      <c r="N316" s="48">
        <v>0</v>
      </c>
      <c r="O316" s="67">
        <v>0</v>
      </c>
      <c r="P316" s="66">
        <v>0</v>
      </c>
      <c r="Q316" s="49">
        <v>0</v>
      </c>
      <c r="R316" s="48">
        <v>0</v>
      </c>
      <c r="S316" s="81">
        <v>0</v>
      </c>
      <c r="T316" s="101">
        <v>0</v>
      </c>
      <c r="U316" s="102">
        <v>0</v>
      </c>
      <c r="V316" s="73">
        <f t="shared" si="8"/>
        <v>0</v>
      </c>
      <c r="W316" s="50">
        <f t="shared" si="9"/>
        <v>0</v>
      </c>
    </row>
    <row r="317" spans="1:23" ht="15.75" customHeight="1" x14ac:dyDescent="0.25">
      <c r="A317" s="7">
        <v>13154</v>
      </c>
      <c r="B317" s="48">
        <v>13112</v>
      </c>
      <c r="C317" s="56" t="s">
        <v>569</v>
      </c>
      <c r="D317" s="66">
        <v>0</v>
      </c>
      <c r="E317" s="49">
        <v>0</v>
      </c>
      <c r="F317" s="48">
        <v>0</v>
      </c>
      <c r="G317" s="67">
        <v>0</v>
      </c>
      <c r="H317" s="66">
        <v>0</v>
      </c>
      <c r="I317" s="49">
        <v>0</v>
      </c>
      <c r="J317" s="48">
        <v>0</v>
      </c>
      <c r="K317" s="67">
        <v>0</v>
      </c>
      <c r="L317" s="66">
        <v>0</v>
      </c>
      <c r="M317" s="49">
        <v>0</v>
      </c>
      <c r="N317" s="48">
        <v>0</v>
      </c>
      <c r="O317" s="67">
        <v>0</v>
      </c>
      <c r="P317" s="66">
        <v>0</v>
      </c>
      <c r="Q317" s="49">
        <v>0</v>
      </c>
      <c r="R317" s="48">
        <v>0</v>
      </c>
      <c r="S317" s="81">
        <v>0</v>
      </c>
      <c r="T317" s="101">
        <v>0</v>
      </c>
      <c r="U317" s="102">
        <v>0</v>
      </c>
      <c r="V317" s="73">
        <f t="shared" si="8"/>
        <v>0</v>
      </c>
      <c r="W317" s="50">
        <f t="shared" si="9"/>
        <v>0</v>
      </c>
    </row>
    <row r="318" spans="1:23" ht="15.75" customHeight="1" x14ac:dyDescent="0.25">
      <c r="A318" s="7">
        <v>13155</v>
      </c>
      <c r="B318" s="48">
        <v>13117</v>
      </c>
      <c r="C318" s="56" t="s">
        <v>571</v>
      </c>
      <c r="D318" s="66">
        <v>0</v>
      </c>
      <c r="E318" s="49">
        <v>0</v>
      </c>
      <c r="F318" s="48">
        <v>0</v>
      </c>
      <c r="G318" s="67">
        <v>0</v>
      </c>
      <c r="H318" s="66">
        <v>0</v>
      </c>
      <c r="I318" s="49">
        <v>0</v>
      </c>
      <c r="J318" s="48">
        <v>0</v>
      </c>
      <c r="K318" s="67">
        <v>0</v>
      </c>
      <c r="L318" s="66">
        <v>0</v>
      </c>
      <c r="M318" s="49">
        <v>0</v>
      </c>
      <c r="N318" s="48">
        <v>0</v>
      </c>
      <c r="O318" s="67">
        <v>0</v>
      </c>
      <c r="P318" s="66">
        <v>0</v>
      </c>
      <c r="Q318" s="49">
        <v>0</v>
      </c>
      <c r="R318" s="48">
        <v>0</v>
      </c>
      <c r="S318" s="81">
        <v>0</v>
      </c>
      <c r="T318" s="101">
        <v>0</v>
      </c>
      <c r="U318" s="102">
        <v>0</v>
      </c>
      <c r="V318" s="73">
        <f t="shared" si="8"/>
        <v>0</v>
      </c>
      <c r="W318" s="50">
        <f t="shared" si="9"/>
        <v>0</v>
      </c>
    </row>
    <row r="319" spans="1:23" ht="15.75" customHeight="1" x14ac:dyDescent="0.25">
      <c r="A319" s="7">
        <v>13156</v>
      </c>
      <c r="B319" s="48">
        <v>13103</v>
      </c>
      <c r="C319" s="56" t="s">
        <v>573</v>
      </c>
      <c r="D319" s="66">
        <v>0</v>
      </c>
      <c r="E319" s="49">
        <v>0</v>
      </c>
      <c r="F319" s="48">
        <v>0</v>
      </c>
      <c r="G319" s="67">
        <v>0</v>
      </c>
      <c r="H319" s="66">
        <v>0</v>
      </c>
      <c r="I319" s="49">
        <v>0</v>
      </c>
      <c r="J319" s="48">
        <v>0</v>
      </c>
      <c r="K319" s="67">
        <v>0</v>
      </c>
      <c r="L319" s="66">
        <v>0</v>
      </c>
      <c r="M319" s="49">
        <v>0</v>
      </c>
      <c r="N319" s="48">
        <v>0</v>
      </c>
      <c r="O319" s="67">
        <v>0</v>
      </c>
      <c r="P319" s="66">
        <v>0</v>
      </c>
      <c r="Q319" s="49">
        <v>0</v>
      </c>
      <c r="R319" s="48">
        <v>0</v>
      </c>
      <c r="S319" s="81">
        <v>0</v>
      </c>
      <c r="T319" s="101">
        <v>0</v>
      </c>
      <c r="U319" s="102">
        <v>0</v>
      </c>
      <c r="V319" s="73">
        <f t="shared" si="8"/>
        <v>0</v>
      </c>
      <c r="W319" s="50">
        <f t="shared" si="9"/>
        <v>0</v>
      </c>
    </row>
    <row r="320" spans="1:23" ht="15.75" customHeight="1" x14ac:dyDescent="0.25">
      <c r="A320" s="7">
        <v>13157</v>
      </c>
      <c r="B320" s="48">
        <v>13106</v>
      </c>
      <c r="C320" s="56" t="s">
        <v>795</v>
      </c>
      <c r="D320" s="66">
        <v>0</v>
      </c>
      <c r="E320" s="49">
        <v>0</v>
      </c>
      <c r="F320" s="48">
        <v>0</v>
      </c>
      <c r="G320" s="67">
        <v>0</v>
      </c>
      <c r="H320" s="66">
        <v>0</v>
      </c>
      <c r="I320" s="49">
        <v>0</v>
      </c>
      <c r="J320" s="48">
        <v>0</v>
      </c>
      <c r="K320" s="67">
        <v>0</v>
      </c>
      <c r="L320" s="66">
        <v>0</v>
      </c>
      <c r="M320" s="49">
        <v>0</v>
      </c>
      <c r="N320" s="48">
        <v>0</v>
      </c>
      <c r="O320" s="67">
        <v>0</v>
      </c>
      <c r="P320" s="66">
        <v>0</v>
      </c>
      <c r="Q320" s="49">
        <v>0</v>
      </c>
      <c r="R320" s="48">
        <v>0</v>
      </c>
      <c r="S320" s="81">
        <v>0</v>
      </c>
      <c r="T320" s="101">
        <v>0</v>
      </c>
      <c r="U320" s="102">
        <v>0</v>
      </c>
      <c r="V320" s="73">
        <f t="shared" si="8"/>
        <v>0</v>
      </c>
      <c r="W320" s="50">
        <f t="shared" si="9"/>
        <v>0</v>
      </c>
    </row>
    <row r="321" spans="1:23" ht="15.75" customHeight="1" x14ac:dyDescent="0.25">
      <c r="A321" s="7">
        <v>13158</v>
      </c>
      <c r="B321" s="48">
        <v>13107</v>
      </c>
      <c r="C321" s="56" t="s">
        <v>577</v>
      </c>
      <c r="D321" s="66">
        <v>0</v>
      </c>
      <c r="E321" s="49">
        <v>0</v>
      </c>
      <c r="F321" s="48">
        <v>0</v>
      </c>
      <c r="G321" s="67">
        <v>0</v>
      </c>
      <c r="H321" s="66">
        <v>0</v>
      </c>
      <c r="I321" s="49">
        <v>0</v>
      </c>
      <c r="J321" s="48">
        <v>0</v>
      </c>
      <c r="K321" s="67">
        <v>0</v>
      </c>
      <c r="L321" s="66">
        <v>0</v>
      </c>
      <c r="M321" s="49">
        <v>0</v>
      </c>
      <c r="N321" s="48">
        <v>0</v>
      </c>
      <c r="O321" s="67">
        <v>0</v>
      </c>
      <c r="P321" s="66">
        <v>0</v>
      </c>
      <c r="Q321" s="49">
        <v>0</v>
      </c>
      <c r="R321" s="48">
        <v>0</v>
      </c>
      <c r="S321" s="81">
        <v>0</v>
      </c>
      <c r="T321" s="101">
        <v>0</v>
      </c>
      <c r="U321" s="102">
        <v>0</v>
      </c>
      <c r="V321" s="73">
        <f t="shared" si="8"/>
        <v>0</v>
      </c>
      <c r="W321" s="50">
        <f t="shared" si="9"/>
        <v>0</v>
      </c>
    </row>
    <row r="322" spans="1:23" ht="15.75" customHeight="1" x14ac:dyDescent="0.25">
      <c r="A322" s="7">
        <v>13159</v>
      </c>
      <c r="B322" s="48">
        <v>13127</v>
      </c>
      <c r="C322" s="56" t="s">
        <v>579</v>
      </c>
      <c r="D322" s="66">
        <v>0</v>
      </c>
      <c r="E322" s="49">
        <v>0</v>
      </c>
      <c r="F322" s="48">
        <v>0</v>
      </c>
      <c r="G322" s="67">
        <v>0</v>
      </c>
      <c r="H322" s="66">
        <v>0</v>
      </c>
      <c r="I322" s="49">
        <v>0</v>
      </c>
      <c r="J322" s="48">
        <v>0</v>
      </c>
      <c r="K322" s="67">
        <v>0</v>
      </c>
      <c r="L322" s="66">
        <v>0</v>
      </c>
      <c r="M322" s="49">
        <v>0</v>
      </c>
      <c r="N322" s="48">
        <v>0</v>
      </c>
      <c r="O322" s="67">
        <v>0</v>
      </c>
      <c r="P322" s="66">
        <v>0</v>
      </c>
      <c r="Q322" s="49">
        <v>0</v>
      </c>
      <c r="R322" s="48">
        <v>0</v>
      </c>
      <c r="S322" s="81">
        <v>0</v>
      </c>
      <c r="T322" s="101">
        <v>0</v>
      </c>
      <c r="U322" s="102">
        <v>0</v>
      </c>
      <c r="V322" s="73">
        <f t="shared" si="8"/>
        <v>0</v>
      </c>
      <c r="W322" s="50">
        <f t="shared" si="9"/>
        <v>0</v>
      </c>
    </row>
    <row r="323" spans="1:23" ht="15.75" customHeight="1" x14ac:dyDescent="0.25">
      <c r="A323" s="7">
        <v>13160</v>
      </c>
      <c r="B323" s="48">
        <v>13132</v>
      </c>
      <c r="C323" s="56" t="s">
        <v>581</v>
      </c>
      <c r="D323" s="66">
        <v>0</v>
      </c>
      <c r="E323" s="49">
        <v>0</v>
      </c>
      <c r="F323" s="48">
        <v>0</v>
      </c>
      <c r="G323" s="67">
        <v>0</v>
      </c>
      <c r="H323" s="66">
        <v>0</v>
      </c>
      <c r="I323" s="49">
        <v>0</v>
      </c>
      <c r="J323" s="48">
        <v>0</v>
      </c>
      <c r="K323" s="67">
        <v>0</v>
      </c>
      <c r="L323" s="66">
        <v>0</v>
      </c>
      <c r="M323" s="49">
        <v>0</v>
      </c>
      <c r="N323" s="48">
        <v>0</v>
      </c>
      <c r="O323" s="67">
        <v>0</v>
      </c>
      <c r="P323" s="66">
        <v>0</v>
      </c>
      <c r="Q323" s="49">
        <v>0</v>
      </c>
      <c r="R323" s="48">
        <v>0</v>
      </c>
      <c r="S323" s="81">
        <v>0</v>
      </c>
      <c r="T323" s="101">
        <v>0</v>
      </c>
      <c r="U323" s="102">
        <v>0</v>
      </c>
      <c r="V323" s="73">
        <f t="shared" si="8"/>
        <v>0</v>
      </c>
      <c r="W323" s="50">
        <f t="shared" si="9"/>
        <v>0</v>
      </c>
    </row>
    <row r="324" spans="1:23" ht="15.75" customHeight="1" x14ac:dyDescent="0.25">
      <c r="A324" s="7">
        <v>13161</v>
      </c>
      <c r="B324" s="48">
        <v>13115</v>
      </c>
      <c r="C324" s="56" t="s">
        <v>583</v>
      </c>
      <c r="D324" s="66">
        <v>0</v>
      </c>
      <c r="E324" s="49">
        <v>0</v>
      </c>
      <c r="F324" s="48">
        <v>0</v>
      </c>
      <c r="G324" s="67">
        <v>0</v>
      </c>
      <c r="H324" s="66">
        <v>0</v>
      </c>
      <c r="I324" s="49">
        <v>0</v>
      </c>
      <c r="J324" s="48">
        <v>0</v>
      </c>
      <c r="K324" s="67">
        <v>0</v>
      </c>
      <c r="L324" s="66">
        <v>0</v>
      </c>
      <c r="M324" s="49">
        <v>0</v>
      </c>
      <c r="N324" s="48">
        <v>0</v>
      </c>
      <c r="O324" s="67">
        <v>0</v>
      </c>
      <c r="P324" s="66">
        <v>0</v>
      </c>
      <c r="Q324" s="49">
        <v>0</v>
      </c>
      <c r="R324" s="48">
        <v>0</v>
      </c>
      <c r="S324" s="81">
        <v>0</v>
      </c>
      <c r="T324" s="101">
        <v>0</v>
      </c>
      <c r="U324" s="102">
        <v>0</v>
      </c>
      <c r="V324" s="73">
        <f t="shared" si="8"/>
        <v>0</v>
      </c>
      <c r="W324" s="50">
        <f t="shared" si="9"/>
        <v>0</v>
      </c>
    </row>
    <row r="325" spans="1:23" ht="15.75" customHeight="1" x14ac:dyDescent="0.25">
      <c r="A325" s="7">
        <v>13162</v>
      </c>
      <c r="B325" s="48">
        <v>13121</v>
      </c>
      <c r="C325" s="56" t="s">
        <v>585</v>
      </c>
      <c r="D325" s="66">
        <v>0</v>
      </c>
      <c r="E325" s="49">
        <v>0</v>
      </c>
      <c r="F325" s="48">
        <v>0</v>
      </c>
      <c r="G325" s="67">
        <v>0</v>
      </c>
      <c r="H325" s="66">
        <v>0</v>
      </c>
      <c r="I325" s="49">
        <v>0</v>
      </c>
      <c r="J325" s="48">
        <v>0</v>
      </c>
      <c r="K325" s="67">
        <v>0</v>
      </c>
      <c r="L325" s="66">
        <v>0</v>
      </c>
      <c r="M325" s="49">
        <v>0</v>
      </c>
      <c r="N325" s="48">
        <v>0</v>
      </c>
      <c r="O325" s="67">
        <v>0</v>
      </c>
      <c r="P325" s="66">
        <v>0</v>
      </c>
      <c r="Q325" s="49">
        <v>0</v>
      </c>
      <c r="R325" s="48">
        <v>0</v>
      </c>
      <c r="S325" s="81">
        <v>0</v>
      </c>
      <c r="T325" s="101">
        <v>0</v>
      </c>
      <c r="U325" s="102">
        <v>0</v>
      </c>
      <c r="V325" s="73">
        <f t="shared" si="8"/>
        <v>0</v>
      </c>
      <c r="W325" s="50">
        <f t="shared" si="9"/>
        <v>0</v>
      </c>
    </row>
    <row r="326" spans="1:23" ht="15.75" customHeight="1" x14ac:dyDescent="0.25">
      <c r="A326" s="7">
        <v>13163</v>
      </c>
      <c r="B326" s="48">
        <v>13129</v>
      </c>
      <c r="C326" s="56" t="s">
        <v>796</v>
      </c>
      <c r="D326" s="66">
        <v>0</v>
      </c>
      <c r="E326" s="49">
        <v>0</v>
      </c>
      <c r="F326" s="48">
        <v>0</v>
      </c>
      <c r="G326" s="67">
        <v>0</v>
      </c>
      <c r="H326" s="66">
        <v>0</v>
      </c>
      <c r="I326" s="49">
        <v>0</v>
      </c>
      <c r="J326" s="48">
        <v>0</v>
      </c>
      <c r="K326" s="67">
        <v>0</v>
      </c>
      <c r="L326" s="66">
        <v>0</v>
      </c>
      <c r="M326" s="49">
        <v>0</v>
      </c>
      <c r="N326" s="48">
        <v>0</v>
      </c>
      <c r="O326" s="67">
        <v>0</v>
      </c>
      <c r="P326" s="66">
        <v>0</v>
      </c>
      <c r="Q326" s="49">
        <v>0</v>
      </c>
      <c r="R326" s="48">
        <v>0</v>
      </c>
      <c r="S326" s="81">
        <v>0</v>
      </c>
      <c r="T326" s="101">
        <v>0</v>
      </c>
      <c r="U326" s="102">
        <v>0</v>
      </c>
      <c r="V326" s="73">
        <f t="shared" si="8"/>
        <v>0</v>
      </c>
      <c r="W326" s="50">
        <f t="shared" si="9"/>
        <v>0</v>
      </c>
    </row>
    <row r="327" spans="1:23" ht="15.75" customHeight="1" x14ac:dyDescent="0.25">
      <c r="A327" s="7">
        <v>13164</v>
      </c>
      <c r="B327" s="48">
        <v>13116</v>
      </c>
      <c r="C327" s="56" t="s">
        <v>589</v>
      </c>
      <c r="D327" s="66">
        <v>0</v>
      </c>
      <c r="E327" s="49">
        <v>0</v>
      </c>
      <c r="F327" s="48">
        <v>0</v>
      </c>
      <c r="G327" s="67">
        <v>0</v>
      </c>
      <c r="H327" s="66">
        <v>0</v>
      </c>
      <c r="I327" s="49">
        <v>0</v>
      </c>
      <c r="J327" s="48">
        <v>0</v>
      </c>
      <c r="K327" s="67">
        <v>0</v>
      </c>
      <c r="L327" s="66">
        <v>0</v>
      </c>
      <c r="M327" s="49">
        <v>0</v>
      </c>
      <c r="N327" s="48">
        <v>0</v>
      </c>
      <c r="O327" s="67">
        <v>0</v>
      </c>
      <c r="P327" s="66">
        <v>0</v>
      </c>
      <c r="Q327" s="49">
        <v>0</v>
      </c>
      <c r="R327" s="48">
        <v>0</v>
      </c>
      <c r="S327" s="81">
        <v>0</v>
      </c>
      <c r="T327" s="101">
        <v>0</v>
      </c>
      <c r="U327" s="102">
        <v>0</v>
      </c>
      <c r="V327" s="73">
        <f t="shared" si="8"/>
        <v>0</v>
      </c>
      <c r="W327" s="50">
        <f t="shared" si="9"/>
        <v>0</v>
      </c>
    </row>
    <row r="328" spans="1:23" ht="15.75" customHeight="1" x14ac:dyDescent="0.25">
      <c r="A328" s="7">
        <v>13165</v>
      </c>
      <c r="B328" s="48">
        <v>13105</v>
      </c>
      <c r="C328" s="56" t="s">
        <v>591</v>
      </c>
      <c r="D328" s="66">
        <v>0</v>
      </c>
      <c r="E328" s="49">
        <v>0</v>
      </c>
      <c r="F328" s="48">
        <v>0</v>
      </c>
      <c r="G328" s="67">
        <v>0</v>
      </c>
      <c r="H328" s="66">
        <v>0</v>
      </c>
      <c r="I328" s="49">
        <v>0</v>
      </c>
      <c r="J328" s="48">
        <v>0</v>
      </c>
      <c r="K328" s="67">
        <v>0</v>
      </c>
      <c r="L328" s="66">
        <v>0</v>
      </c>
      <c r="M328" s="49">
        <v>0</v>
      </c>
      <c r="N328" s="48">
        <v>0</v>
      </c>
      <c r="O328" s="67">
        <v>0</v>
      </c>
      <c r="P328" s="66">
        <v>0</v>
      </c>
      <c r="Q328" s="49">
        <v>0</v>
      </c>
      <c r="R328" s="48">
        <v>0</v>
      </c>
      <c r="S328" s="81">
        <v>0</v>
      </c>
      <c r="T328" s="101">
        <v>0</v>
      </c>
      <c r="U328" s="102">
        <v>0</v>
      </c>
      <c r="V328" s="73">
        <f t="shared" ref="V328:V350" si="10">D328+F328+H328+J328+L328+N328+P328+R328+T328</f>
        <v>0</v>
      </c>
      <c r="W328" s="50">
        <f t="shared" ref="W328:W350" si="11">E328+G328+I328+K328+M328+O328+Q328+S328+U328</f>
        <v>0</v>
      </c>
    </row>
    <row r="329" spans="1:23" ht="15.75" customHeight="1" x14ac:dyDescent="0.25">
      <c r="A329" s="7">
        <v>13166</v>
      </c>
      <c r="B329" s="48">
        <v>13102</v>
      </c>
      <c r="C329" s="56" t="s">
        <v>593</v>
      </c>
      <c r="D329" s="66">
        <v>0</v>
      </c>
      <c r="E329" s="49">
        <v>0</v>
      </c>
      <c r="F329" s="48">
        <v>0</v>
      </c>
      <c r="G329" s="67">
        <v>0</v>
      </c>
      <c r="H329" s="66">
        <v>0</v>
      </c>
      <c r="I329" s="49">
        <v>0</v>
      </c>
      <c r="J329" s="48">
        <v>0</v>
      </c>
      <c r="K329" s="67">
        <v>0</v>
      </c>
      <c r="L329" s="66">
        <v>0</v>
      </c>
      <c r="M329" s="49">
        <v>0</v>
      </c>
      <c r="N329" s="48">
        <v>0</v>
      </c>
      <c r="O329" s="67">
        <v>0</v>
      </c>
      <c r="P329" s="66">
        <v>0</v>
      </c>
      <c r="Q329" s="49">
        <v>0</v>
      </c>
      <c r="R329" s="48">
        <v>0</v>
      </c>
      <c r="S329" s="81">
        <v>0</v>
      </c>
      <c r="T329" s="101">
        <v>0</v>
      </c>
      <c r="U329" s="102">
        <v>0</v>
      </c>
      <c r="V329" s="73">
        <f t="shared" si="10"/>
        <v>0</v>
      </c>
      <c r="W329" s="50">
        <f t="shared" si="11"/>
        <v>0</v>
      </c>
    </row>
    <row r="330" spans="1:23" ht="15.75" customHeight="1" x14ac:dyDescent="0.25">
      <c r="A330" s="7">
        <v>13167</v>
      </c>
      <c r="B330" s="48">
        <v>13108</v>
      </c>
      <c r="C330" s="56" t="s">
        <v>595</v>
      </c>
      <c r="D330" s="66">
        <v>0</v>
      </c>
      <c r="E330" s="49">
        <v>0</v>
      </c>
      <c r="F330" s="48">
        <v>0</v>
      </c>
      <c r="G330" s="67">
        <v>0</v>
      </c>
      <c r="H330" s="66">
        <v>0</v>
      </c>
      <c r="I330" s="49">
        <v>0</v>
      </c>
      <c r="J330" s="48">
        <v>0</v>
      </c>
      <c r="K330" s="67">
        <v>0</v>
      </c>
      <c r="L330" s="66">
        <v>0</v>
      </c>
      <c r="M330" s="49">
        <v>0</v>
      </c>
      <c r="N330" s="48">
        <v>0</v>
      </c>
      <c r="O330" s="67">
        <v>0</v>
      </c>
      <c r="P330" s="66">
        <v>0</v>
      </c>
      <c r="Q330" s="49">
        <v>0</v>
      </c>
      <c r="R330" s="48">
        <v>0</v>
      </c>
      <c r="S330" s="81">
        <v>0</v>
      </c>
      <c r="T330" s="101">
        <v>0</v>
      </c>
      <c r="U330" s="102">
        <v>0</v>
      </c>
      <c r="V330" s="73">
        <f t="shared" si="10"/>
        <v>0</v>
      </c>
      <c r="W330" s="50">
        <f t="shared" si="11"/>
        <v>0</v>
      </c>
    </row>
    <row r="331" spans="1:23" ht="15.75" customHeight="1" x14ac:dyDescent="0.25">
      <c r="A331" s="7">
        <v>13201</v>
      </c>
      <c r="B331" s="48">
        <v>13301</v>
      </c>
      <c r="C331" s="56" t="s">
        <v>597</v>
      </c>
      <c r="D331" s="66">
        <v>0</v>
      </c>
      <c r="E331" s="49">
        <v>0</v>
      </c>
      <c r="F331" s="48">
        <v>0</v>
      </c>
      <c r="G331" s="67">
        <v>0</v>
      </c>
      <c r="H331" s="66">
        <v>0</v>
      </c>
      <c r="I331" s="49">
        <v>0</v>
      </c>
      <c r="J331" s="48">
        <v>0</v>
      </c>
      <c r="K331" s="67">
        <v>0</v>
      </c>
      <c r="L331" s="66">
        <v>0</v>
      </c>
      <c r="M331" s="49">
        <v>0</v>
      </c>
      <c r="N331" s="48">
        <v>0</v>
      </c>
      <c r="O331" s="67">
        <v>0</v>
      </c>
      <c r="P331" s="66">
        <v>0</v>
      </c>
      <c r="Q331" s="49">
        <v>0</v>
      </c>
      <c r="R331" s="48">
        <v>0</v>
      </c>
      <c r="S331" s="81">
        <v>0</v>
      </c>
      <c r="T331" s="101">
        <v>0</v>
      </c>
      <c r="U331" s="102">
        <v>0</v>
      </c>
      <c r="V331" s="73">
        <f t="shared" si="10"/>
        <v>0</v>
      </c>
      <c r="W331" s="50">
        <f t="shared" si="11"/>
        <v>0</v>
      </c>
    </row>
    <row r="332" spans="1:23" ht="15.75" customHeight="1" x14ac:dyDescent="0.25">
      <c r="A332" s="7">
        <v>13202</v>
      </c>
      <c r="B332" s="48">
        <v>13302</v>
      </c>
      <c r="C332" s="56" t="s">
        <v>599</v>
      </c>
      <c r="D332" s="66">
        <v>0</v>
      </c>
      <c r="E332" s="49">
        <v>0</v>
      </c>
      <c r="F332" s="48">
        <v>0</v>
      </c>
      <c r="G332" s="67">
        <v>0</v>
      </c>
      <c r="H332" s="66">
        <v>0</v>
      </c>
      <c r="I332" s="49">
        <v>0</v>
      </c>
      <c r="J332" s="48">
        <v>0</v>
      </c>
      <c r="K332" s="67">
        <v>0</v>
      </c>
      <c r="L332" s="66">
        <v>0</v>
      </c>
      <c r="M332" s="49">
        <v>0</v>
      </c>
      <c r="N332" s="48">
        <v>0</v>
      </c>
      <c r="O332" s="67">
        <v>0</v>
      </c>
      <c r="P332" s="66">
        <v>0</v>
      </c>
      <c r="Q332" s="49">
        <v>0</v>
      </c>
      <c r="R332" s="48">
        <v>0</v>
      </c>
      <c r="S332" s="81">
        <v>0</v>
      </c>
      <c r="T332" s="101">
        <v>0</v>
      </c>
      <c r="U332" s="102">
        <v>0</v>
      </c>
      <c r="V332" s="73">
        <f t="shared" si="10"/>
        <v>0</v>
      </c>
      <c r="W332" s="50">
        <f t="shared" si="11"/>
        <v>0</v>
      </c>
    </row>
    <row r="333" spans="1:23" ht="15.75" customHeight="1" x14ac:dyDescent="0.25">
      <c r="A333" s="7">
        <v>13203</v>
      </c>
      <c r="B333" s="48">
        <v>13303</v>
      </c>
      <c r="C333" s="56" t="s">
        <v>797</v>
      </c>
      <c r="D333" s="66">
        <v>0</v>
      </c>
      <c r="E333" s="49">
        <v>0</v>
      </c>
      <c r="F333" s="48">
        <v>0</v>
      </c>
      <c r="G333" s="67">
        <v>0</v>
      </c>
      <c r="H333" s="66">
        <v>0</v>
      </c>
      <c r="I333" s="49">
        <v>0</v>
      </c>
      <c r="J333" s="48">
        <v>0</v>
      </c>
      <c r="K333" s="67">
        <v>0</v>
      </c>
      <c r="L333" s="66">
        <v>0</v>
      </c>
      <c r="M333" s="49">
        <v>0</v>
      </c>
      <c r="N333" s="48">
        <v>0</v>
      </c>
      <c r="O333" s="67">
        <v>0</v>
      </c>
      <c r="P333" s="66">
        <v>0</v>
      </c>
      <c r="Q333" s="49">
        <v>0</v>
      </c>
      <c r="R333" s="48">
        <v>0</v>
      </c>
      <c r="S333" s="81">
        <v>0</v>
      </c>
      <c r="T333" s="101">
        <v>0</v>
      </c>
      <c r="U333" s="102">
        <v>0</v>
      </c>
      <c r="V333" s="73">
        <f t="shared" si="10"/>
        <v>0</v>
      </c>
      <c r="W333" s="50">
        <f t="shared" si="11"/>
        <v>0</v>
      </c>
    </row>
    <row r="334" spans="1:23" ht="15.75" customHeight="1" x14ac:dyDescent="0.25">
      <c r="A334" s="7">
        <v>13301</v>
      </c>
      <c r="B334" s="48">
        <v>13201</v>
      </c>
      <c r="C334" s="56" t="s">
        <v>603</v>
      </c>
      <c r="D334" s="66">
        <v>0</v>
      </c>
      <c r="E334" s="49">
        <v>0</v>
      </c>
      <c r="F334" s="48">
        <v>0</v>
      </c>
      <c r="G334" s="67">
        <v>0</v>
      </c>
      <c r="H334" s="66">
        <v>0</v>
      </c>
      <c r="I334" s="49">
        <v>0</v>
      </c>
      <c r="J334" s="48">
        <v>0</v>
      </c>
      <c r="K334" s="67">
        <v>0</v>
      </c>
      <c r="L334" s="66">
        <v>0</v>
      </c>
      <c r="M334" s="49">
        <v>0</v>
      </c>
      <c r="N334" s="48">
        <v>0</v>
      </c>
      <c r="O334" s="67">
        <v>0</v>
      </c>
      <c r="P334" s="66">
        <v>0</v>
      </c>
      <c r="Q334" s="49">
        <v>0</v>
      </c>
      <c r="R334" s="48">
        <v>0</v>
      </c>
      <c r="S334" s="81">
        <v>0</v>
      </c>
      <c r="T334" s="101">
        <v>0</v>
      </c>
      <c r="U334" s="102">
        <v>0</v>
      </c>
      <c r="V334" s="73">
        <f t="shared" si="10"/>
        <v>0</v>
      </c>
      <c r="W334" s="50">
        <f t="shared" si="11"/>
        <v>0</v>
      </c>
    </row>
    <row r="335" spans="1:23" ht="15.75" customHeight="1" x14ac:dyDescent="0.25">
      <c r="A335" s="7">
        <v>13302</v>
      </c>
      <c r="B335" s="48">
        <v>13202</v>
      </c>
      <c r="C335" s="56" t="s">
        <v>605</v>
      </c>
      <c r="D335" s="66">
        <v>0</v>
      </c>
      <c r="E335" s="49">
        <v>0</v>
      </c>
      <c r="F335" s="48">
        <v>0</v>
      </c>
      <c r="G335" s="67">
        <v>0</v>
      </c>
      <c r="H335" s="66">
        <v>0</v>
      </c>
      <c r="I335" s="49">
        <v>0</v>
      </c>
      <c r="J335" s="48">
        <v>0</v>
      </c>
      <c r="K335" s="67">
        <v>0</v>
      </c>
      <c r="L335" s="66">
        <v>0</v>
      </c>
      <c r="M335" s="49">
        <v>0</v>
      </c>
      <c r="N335" s="48">
        <v>0</v>
      </c>
      <c r="O335" s="67">
        <v>0</v>
      </c>
      <c r="P335" s="66">
        <v>0</v>
      </c>
      <c r="Q335" s="49">
        <v>0</v>
      </c>
      <c r="R335" s="48">
        <v>0</v>
      </c>
      <c r="S335" s="81">
        <v>0</v>
      </c>
      <c r="T335" s="101">
        <v>0</v>
      </c>
      <c r="U335" s="102">
        <v>0</v>
      </c>
      <c r="V335" s="73">
        <f t="shared" si="10"/>
        <v>0</v>
      </c>
      <c r="W335" s="50">
        <f t="shared" si="11"/>
        <v>0</v>
      </c>
    </row>
    <row r="336" spans="1:23" ht="15.75" customHeight="1" x14ac:dyDescent="0.25">
      <c r="A336" s="7">
        <v>13303</v>
      </c>
      <c r="B336" s="48">
        <v>13203</v>
      </c>
      <c r="C336" s="56" t="s">
        <v>798</v>
      </c>
      <c r="D336" s="66">
        <v>0</v>
      </c>
      <c r="E336" s="49">
        <v>0</v>
      </c>
      <c r="F336" s="48">
        <v>0</v>
      </c>
      <c r="G336" s="67">
        <v>0</v>
      </c>
      <c r="H336" s="66">
        <v>0</v>
      </c>
      <c r="I336" s="49">
        <v>0</v>
      </c>
      <c r="J336" s="48">
        <v>0</v>
      </c>
      <c r="K336" s="67">
        <v>0</v>
      </c>
      <c r="L336" s="66">
        <v>0</v>
      </c>
      <c r="M336" s="49">
        <v>0</v>
      </c>
      <c r="N336" s="48">
        <v>0</v>
      </c>
      <c r="O336" s="67">
        <v>0</v>
      </c>
      <c r="P336" s="66">
        <v>0</v>
      </c>
      <c r="Q336" s="49">
        <v>0</v>
      </c>
      <c r="R336" s="48">
        <v>0</v>
      </c>
      <c r="S336" s="81">
        <v>0</v>
      </c>
      <c r="T336" s="101">
        <v>0</v>
      </c>
      <c r="U336" s="102">
        <v>0</v>
      </c>
      <c r="V336" s="73">
        <f t="shared" si="10"/>
        <v>0</v>
      </c>
      <c r="W336" s="50">
        <f t="shared" si="11"/>
        <v>0</v>
      </c>
    </row>
    <row r="337" spans="1:23" ht="15.75" customHeight="1" x14ac:dyDescent="0.25">
      <c r="A337" s="7">
        <v>13401</v>
      </c>
      <c r="B337" s="48">
        <v>13401</v>
      </c>
      <c r="C337" s="56" t="s">
        <v>609</v>
      </c>
      <c r="D337" s="66">
        <v>0</v>
      </c>
      <c r="E337" s="49">
        <v>0</v>
      </c>
      <c r="F337" s="48">
        <v>0</v>
      </c>
      <c r="G337" s="67">
        <v>0</v>
      </c>
      <c r="H337" s="66">
        <v>0</v>
      </c>
      <c r="I337" s="49">
        <v>0</v>
      </c>
      <c r="J337" s="48">
        <v>0</v>
      </c>
      <c r="K337" s="67">
        <v>0</v>
      </c>
      <c r="L337" s="66">
        <v>0</v>
      </c>
      <c r="M337" s="49">
        <v>0</v>
      </c>
      <c r="N337" s="48">
        <v>0</v>
      </c>
      <c r="O337" s="67">
        <v>0</v>
      </c>
      <c r="P337" s="66">
        <v>0</v>
      </c>
      <c r="Q337" s="49">
        <v>0</v>
      </c>
      <c r="R337" s="48">
        <v>0</v>
      </c>
      <c r="S337" s="81">
        <v>0</v>
      </c>
      <c r="T337" s="101">
        <v>0</v>
      </c>
      <c r="U337" s="102">
        <v>0</v>
      </c>
      <c r="V337" s="73">
        <f t="shared" si="10"/>
        <v>0</v>
      </c>
      <c r="W337" s="50">
        <f t="shared" si="11"/>
        <v>0</v>
      </c>
    </row>
    <row r="338" spans="1:23" ht="15.75" customHeight="1" x14ac:dyDescent="0.25">
      <c r="A338" s="7">
        <v>13402</v>
      </c>
      <c r="B338" s="48">
        <v>13403</v>
      </c>
      <c r="C338" s="56" t="s">
        <v>611</v>
      </c>
      <c r="D338" s="66">
        <v>0</v>
      </c>
      <c r="E338" s="49">
        <v>0</v>
      </c>
      <c r="F338" s="48">
        <v>0</v>
      </c>
      <c r="G338" s="67">
        <v>0</v>
      </c>
      <c r="H338" s="66">
        <v>0</v>
      </c>
      <c r="I338" s="49">
        <v>0</v>
      </c>
      <c r="J338" s="48">
        <v>0</v>
      </c>
      <c r="K338" s="67">
        <v>0</v>
      </c>
      <c r="L338" s="66">
        <v>0</v>
      </c>
      <c r="M338" s="49">
        <v>0</v>
      </c>
      <c r="N338" s="48">
        <v>0</v>
      </c>
      <c r="O338" s="67">
        <v>0</v>
      </c>
      <c r="P338" s="66">
        <v>0</v>
      </c>
      <c r="Q338" s="49">
        <v>0</v>
      </c>
      <c r="R338" s="48">
        <v>0</v>
      </c>
      <c r="S338" s="81">
        <v>0</v>
      </c>
      <c r="T338" s="101">
        <v>0</v>
      </c>
      <c r="U338" s="102">
        <v>0</v>
      </c>
      <c r="V338" s="73">
        <f t="shared" si="10"/>
        <v>0</v>
      </c>
      <c r="W338" s="50">
        <f t="shared" si="11"/>
        <v>0</v>
      </c>
    </row>
    <row r="339" spans="1:23" ht="15.75" customHeight="1" x14ac:dyDescent="0.25">
      <c r="A339" s="7">
        <v>13403</v>
      </c>
      <c r="B339" s="48">
        <v>13402</v>
      </c>
      <c r="C339" s="56" t="s">
        <v>613</v>
      </c>
      <c r="D339" s="66">
        <v>0</v>
      </c>
      <c r="E339" s="49">
        <v>0</v>
      </c>
      <c r="F339" s="48">
        <v>0</v>
      </c>
      <c r="G339" s="67">
        <v>0</v>
      </c>
      <c r="H339" s="66">
        <v>0</v>
      </c>
      <c r="I339" s="49">
        <v>0</v>
      </c>
      <c r="J339" s="48">
        <v>0</v>
      </c>
      <c r="K339" s="67">
        <v>0</v>
      </c>
      <c r="L339" s="66">
        <v>0</v>
      </c>
      <c r="M339" s="49">
        <v>0</v>
      </c>
      <c r="N339" s="48">
        <v>0</v>
      </c>
      <c r="O339" s="67">
        <v>0</v>
      </c>
      <c r="P339" s="66">
        <v>0</v>
      </c>
      <c r="Q339" s="49">
        <v>0</v>
      </c>
      <c r="R339" s="48">
        <v>0</v>
      </c>
      <c r="S339" s="81">
        <v>0</v>
      </c>
      <c r="T339" s="101">
        <v>0</v>
      </c>
      <c r="U339" s="102">
        <v>0</v>
      </c>
      <c r="V339" s="73">
        <f t="shared" si="10"/>
        <v>0</v>
      </c>
      <c r="W339" s="50">
        <f t="shared" si="11"/>
        <v>0</v>
      </c>
    </row>
    <row r="340" spans="1:23" ht="15.75" customHeight="1" x14ac:dyDescent="0.25">
      <c r="A340" s="7">
        <v>13404</v>
      </c>
      <c r="B340" s="48">
        <v>13404</v>
      </c>
      <c r="C340" s="56" t="s">
        <v>615</v>
      </c>
      <c r="D340" s="66">
        <v>0</v>
      </c>
      <c r="E340" s="49">
        <v>0</v>
      </c>
      <c r="F340" s="48">
        <v>0</v>
      </c>
      <c r="G340" s="67">
        <v>0</v>
      </c>
      <c r="H340" s="66">
        <v>0</v>
      </c>
      <c r="I340" s="49">
        <v>0</v>
      </c>
      <c r="J340" s="48">
        <v>0</v>
      </c>
      <c r="K340" s="67">
        <v>0</v>
      </c>
      <c r="L340" s="66">
        <v>0</v>
      </c>
      <c r="M340" s="49">
        <v>0</v>
      </c>
      <c r="N340" s="48">
        <v>0</v>
      </c>
      <c r="O340" s="67">
        <v>0</v>
      </c>
      <c r="P340" s="66">
        <v>0</v>
      </c>
      <c r="Q340" s="49">
        <v>0</v>
      </c>
      <c r="R340" s="48">
        <v>0</v>
      </c>
      <c r="S340" s="81">
        <v>0</v>
      </c>
      <c r="T340" s="101">
        <v>0</v>
      </c>
      <c r="U340" s="102">
        <v>0</v>
      </c>
      <c r="V340" s="73">
        <f t="shared" si="10"/>
        <v>0</v>
      </c>
      <c r="W340" s="50">
        <f t="shared" si="11"/>
        <v>0</v>
      </c>
    </row>
    <row r="341" spans="1:23" ht="15.75" customHeight="1" x14ac:dyDescent="0.25">
      <c r="A341" s="7">
        <v>13501</v>
      </c>
      <c r="B341" s="48">
        <v>13601</v>
      </c>
      <c r="C341" s="56" t="s">
        <v>617</v>
      </c>
      <c r="D341" s="66">
        <v>0</v>
      </c>
      <c r="E341" s="49">
        <v>0</v>
      </c>
      <c r="F341" s="48">
        <v>0</v>
      </c>
      <c r="G341" s="67">
        <v>0</v>
      </c>
      <c r="H341" s="66">
        <v>0</v>
      </c>
      <c r="I341" s="49">
        <v>0</v>
      </c>
      <c r="J341" s="48">
        <v>0</v>
      </c>
      <c r="K341" s="67">
        <v>0</v>
      </c>
      <c r="L341" s="66">
        <v>0</v>
      </c>
      <c r="M341" s="49">
        <v>0</v>
      </c>
      <c r="N341" s="48">
        <v>0</v>
      </c>
      <c r="O341" s="67">
        <v>0</v>
      </c>
      <c r="P341" s="66">
        <v>0</v>
      </c>
      <c r="Q341" s="49">
        <v>0</v>
      </c>
      <c r="R341" s="48">
        <v>0</v>
      </c>
      <c r="S341" s="81">
        <v>0</v>
      </c>
      <c r="T341" s="101">
        <v>0</v>
      </c>
      <c r="U341" s="102">
        <v>0</v>
      </c>
      <c r="V341" s="73">
        <f t="shared" si="10"/>
        <v>0</v>
      </c>
      <c r="W341" s="50">
        <f t="shared" si="11"/>
        <v>0</v>
      </c>
    </row>
    <row r="342" spans="1:23" ht="15.75" customHeight="1" x14ac:dyDescent="0.25">
      <c r="A342" s="7">
        <v>13502</v>
      </c>
      <c r="B342" s="48">
        <v>13603</v>
      </c>
      <c r="C342" s="56" t="s">
        <v>619</v>
      </c>
      <c r="D342" s="66">
        <v>0</v>
      </c>
      <c r="E342" s="49">
        <v>0</v>
      </c>
      <c r="F342" s="48">
        <v>0</v>
      </c>
      <c r="G342" s="67">
        <v>0</v>
      </c>
      <c r="H342" s="66">
        <v>0</v>
      </c>
      <c r="I342" s="49">
        <v>0</v>
      </c>
      <c r="J342" s="48">
        <v>0</v>
      </c>
      <c r="K342" s="67">
        <v>0</v>
      </c>
      <c r="L342" s="66">
        <v>0</v>
      </c>
      <c r="M342" s="49">
        <v>0</v>
      </c>
      <c r="N342" s="48">
        <v>0</v>
      </c>
      <c r="O342" s="67">
        <v>0</v>
      </c>
      <c r="P342" s="66">
        <v>0</v>
      </c>
      <c r="Q342" s="49">
        <v>0</v>
      </c>
      <c r="R342" s="48">
        <v>0</v>
      </c>
      <c r="S342" s="81">
        <v>0</v>
      </c>
      <c r="T342" s="101">
        <v>0</v>
      </c>
      <c r="U342" s="102">
        <v>0</v>
      </c>
      <c r="V342" s="73">
        <f t="shared" si="10"/>
        <v>0</v>
      </c>
      <c r="W342" s="50">
        <f t="shared" si="11"/>
        <v>0</v>
      </c>
    </row>
    <row r="343" spans="1:23" ht="15.75" customHeight="1" x14ac:dyDescent="0.25">
      <c r="A343" s="7">
        <v>13503</v>
      </c>
      <c r="B343" s="48">
        <v>13602</v>
      </c>
      <c r="C343" s="56" t="s">
        <v>621</v>
      </c>
      <c r="D343" s="66">
        <v>0</v>
      </c>
      <c r="E343" s="49">
        <v>0</v>
      </c>
      <c r="F343" s="48">
        <v>0</v>
      </c>
      <c r="G343" s="67">
        <v>0</v>
      </c>
      <c r="H343" s="66">
        <v>0</v>
      </c>
      <c r="I343" s="49">
        <v>0</v>
      </c>
      <c r="J343" s="48">
        <v>0</v>
      </c>
      <c r="K343" s="67">
        <v>0</v>
      </c>
      <c r="L343" s="66">
        <v>0</v>
      </c>
      <c r="M343" s="49">
        <v>0</v>
      </c>
      <c r="N343" s="48">
        <v>0</v>
      </c>
      <c r="O343" s="67">
        <v>0</v>
      </c>
      <c r="P343" s="66">
        <v>0</v>
      </c>
      <c r="Q343" s="49">
        <v>0</v>
      </c>
      <c r="R343" s="48">
        <v>0</v>
      </c>
      <c r="S343" s="81">
        <v>0</v>
      </c>
      <c r="T343" s="101">
        <v>0</v>
      </c>
      <c r="U343" s="102">
        <v>0</v>
      </c>
      <c r="V343" s="73">
        <f t="shared" si="10"/>
        <v>0</v>
      </c>
      <c r="W343" s="50">
        <f t="shared" si="11"/>
        <v>0</v>
      </c>
    </row>
    <row r="344" spans="1:23" ht="15.75" customHeight="1" x14ac:dyDescent="0.25">
      <c r="A344" s="7">
        <v>13504</v>
      </c>
      <c r="B344" s="48">
        <v>13605</v>
      </c>
      <c r="C344" s="56" t="s">
        <v>623</v>
      </c>
      <c r="D344" s="66">
        <v>0</v>
      </c>
      <c r="E344" s="49">
        <v>0</v>
      </c>
      <c r="F344" s="48">
        <v>0</v>
      </c>
      <c r="G344" s="67">
        <v>0</v>
      </c>
      <c r="H344" s="66">
        <v>0</v>
      </c>
      <c r="I344" s="49">
        <v>0</v>
      </c>
      <c r="J344" s="48">
        <v>0</v>
      </c>
      <c r="K344" s="67">
        <v>0</v>
      </c>
      <c r="L344" s="66">
        <v>0</v>
      </c>
      <c r="M344" s="49">
        <v>0</v>
      </c>
      <c r="N344" s="48">
        <v>0</v>
      </c>
      <c r="O344" s="67">
        <v>0</v>
      </c>
      <c r="P344" s="66">
        <v>0</v>
      </c>
      <c r="Q344" s="49">
        <v>0</v>
      </c>
      <c r="R344" s="48">
        <v>0</v>
      </c>
      <c r="S344" s="81">
        <v>0</v>
      </c>
      <c r="T344" s="101">
        <v>0</v>
      </c>
      <c r="U344" s="102">
        <v>0</v>
      </c>
      <c r="V344" s="73">
        <f t="shared" si="10"/>
        <v>0</v>
      </c>
      <c r="W344" s="50">
        <f t="shared" si="11"/>
        <v>0</v>
      </c>
    </row>
    <row r="345" spans="1:23" ht="15.75" customHeight="1" x14ac:dyDescent="0.25">
      <c r="A345" s="7">
        <v>13505</v>
      </c>
      <c r="B345" s="48">
        <v>13604</v>
      </c>
      <c r="C345" s="56" t="s">
        <v>625</v>
      </c>
      <c r="D345" s="66">
        <v>0</v>
      </c>
      <c r="E345" s="49">
        <v>0</v>
      </c>
      <c r="F345" s="48">
        <v>0</v>
      </c>
      <c r="G345" s="67">
        <v>0</v>
      </c>
      <c r="H345" s="66">
        <v>0</v>
      </c>
      <c r="I345" s="49">
        <v>0</v>
      </c>
      <c r="J345" s="48">
        <v>0</v>
      </c>
      <c r="K345" s="67">
        <v>0</v>
      </c>
      <c r="L345" s="66">
        <v>0</v>
      </c>
      <c r="M345" s="49">
        <v>0</v>
      </c>
      <c r="N345" s="48">
        <v>0</v>
      </c>
      <c r="O345" s="67">
        <v>0</v>
      </c>
      <c r="P345" s="66">
        <v>0</v>
      </c>
      <c r="Q345" s="49">
        <v>0</v>
      </c>
      <c r="R345" s="48">
        <v>0</v>
      </c>
      <c r="S345" s="81">
        <v>0</v>
      </c>
      <c r="T345" s="101">
        <v>0</v>
      </c>
      <c r="U345" s="102">
        <v>0</v>
      </c>
      <c r="V345" s="73">
        <f t="shared" si="10"/>
        <v>0</v>
      </c>
      <c r="W345" s="50">
        <f t="shared" si="11"/>
        <v>0</v>
      </c>
    </row>
    <row r="346" spans="1:23" ht="15.75" customHeight="1" x14ac:dyDescent="0.25">
      <c r="A346" s="7">
        <v>13601</v>
      </c>
      <c r="B346" s="48">
        <v>13501</v>
      </c>
      <c r="C346" s="56" t="s">
        <v>627</v>
      </c>
      <c r="D346" s="66">
        <v>0</v>
      </c>
      <c r="E346" s="49">
        <v>0</v>
      </c>
      <c r="F346" s="48">
        <v>0</v>
      </c>
      <c r="G346" s="67">
        <v>0</v>
      </c>
      <c r="H346" s="66">
        <v>0</v>
      </c>
      <c r="I346" s="49">
        <v>0</v>
      </c>
      <c r="J346" s="48">
        <v>0</v>
      </c>
      <c r="K346" s="67">
        <v>0</v>
      </c>
      <c r="L346" s="66">
        <v>0</v>
      </c>
      <c r="M346" s="49">
        <v>0</v>
      </c>
      <c r="N346" s="48">
        <v>0</v>
      </c>
      <c r="O346" s="67">
        <v>0</v>
      </c>
      <c r="P346" s="66">
        <v>0</v>
      </c>
      <c r="Q346" s="49">
        <v>0</v>
      </c>
      <c r="R346" s="48">
        <v>0</v>
      </c>
      <c r="S346" s="81">
        <v>0</v>
      </c>
      <c r="T346" s="101">
        <v>0</v>
      </c>
      <c r="U346" s="102">
        <v>0</v>
      </c>
      <c r="V346" s="73">
        <f t="shared" si="10"/>
        <v>0</v>
      </c>
      <c r="W346" s="50">
        <f t="shared" si="11"/>
        <v>0</v>
      </c>
    </row>
    <row r="347" spans="1:23" ht="15.75" customHeight="1" x14ac:dyDescent="0.25">
      <c r="A347" s="7">
        <v>13602</v>
      </c>
      <c r="B347" s="48">
        <v>13504</v>
      </c>
      <c r="C347" s="56" t="s">
        <v>799</v>
      </c>
      <c r="D347" s="66">
        <v>0</v>
      </c>
      <c r="E347" s="49">
        <v>0</v>
      </c>
      <c r="F347" s="48">
        <v>0</v>
      </c>
      <c r="G347" s="67">
        <v>0</v>
      </c>
      <c r="H347" s="66">
        <v>0</v>
      </c>
      <c r="I347" s="49">
        <v>0</v>
      </c>
      <c r="J347" s="48">
        <v>0</v>
      </c>
      <c r="K347" s="67">
        <v>0</v>
      </c>
      <c r="L347" s="66">
        <v>0</v>
      </c>
      <c r="M347" s="49">
        <v>0</v>
      </c>
      <c r="N347" s="48">
        <v>0</v>
      </c>
      <c r="O347" s="67">
        <v>0</v>
      </c>
      <c r="P347" s="66">
        <v>0</v>
      </c>
      <c r="Q347" s="49">
        <v>0</v>
      </c>
      <c r="R347" s="48">
        <v>0</v>
      </c>
      <c r="S347" s="81">
        <v>0</v>
      </c>
      <c r="T347" s="101">
        <v>0</v>
      </c>
      <c r="U347" s="102">
        <v>0</v>
      </c>
      <c r="V347" s="73">
        <f t="shared" si="10"/>
        <v>0</v>
      </c>
      <c r="W347" s="50">
        <f t="shared" si="11"/>
        <v>0</v>
      </c>
    </row>
    <row r="348" spans="1:23" ht="15.75" customHeight="1" x14ac:dyDescent="0.25">
      <c r="A348" s="7">
        <v>13603</v>
      </c>
      <c r="B348" s="48">
        <v>13503</v>
      </c>
      <c r="C348" s="56" t="s">
        <v>800</v>
      </c>
      <c r="D348" s="66">
        <v>0</v>
      </c>
      <c r="E348" s="49">
        <v>0</v>
      </c>
      <c r="F348" s="48">
        <v>0</v>
      </c>
      <c r="G348" s="67">
        <v>0</v>
      </c>
      <c r="H348" s="66">
        <v>0</v>
      </c>
      <c r="I348" s="49">
        <v>0</v>
      </c>
      <c r="J348" s="48">
        <v>0</v>
      </c>
      <c r="K348" s="67">
        <v>0</v>
      </c>
      <c r="L348" s="66">
        <v>0</v>
      </c>
      <c r="M348" s="49">
        <v>0</v>
      </c>
      <c r="N348" s="48">
        <v>0</v>
      </c>
      <c r="O348" s="67">
        <v>0</v>
      </c>
      <c r="P348" s="66">
        <v>0</v>
      </c>
      <c r="Q348" s="49">
        <v>0</v>
      </c>
      <c r="R348" s="48">
        <v>0</v>
      </c>
      <c r="S348" s="81">
        <v>0</v>
      </c>
      <c r="T348" s="101">
        <v>0</v>
      </c>
      <c r="U348" s="102">
        <v>0</v>
      </c>
      <c r="V348" s="73">
        <f t="shared" si="10"/>
        <v>0</v>
      </c>
      <c r="W348" s="50">
        <f t="shared" si="11"/>
        <v>0</v>
      </c>
    </row>
    <row r="349" spans="1:23" ht="15.75" customHeight="1" x14ac:dyDescent="0.25">
      <c r="A349" s="7">
        <v>13604</v>
      </c>
      <c r="B349" s="48">
        <v>13505</v>
      </c>
      <c r="C349" s="56" t="s">
        <v>633</v>
      </c>
      <c r="D349" s="66">
        <v>0</v>
      </c>
      <c r="E349" s="49">
        <v>0</v>
      </c>
      <c r="F349" s="48">
        <v>0</v>
      </c>
      <c r="G349" s="67">
        <v>0</v>
      </c>
      <c r="H349" s="66">
        <v>0</v>
      </c>
      <c r="I349" s="49">
        <v>0</v>
      </c>
      <c r="J349" s="48">
        <v>0</v>
      </c>
      <c r="K349" s="67">
        <v>0</v>
      </c>
      <c r="L349" s="66">
        <v>0</v>
      </c>
      <c r="M349" s="49">
        <v>0</v>
      </c>
      <c r="N349" s="48">
        <v>0</v>
      </c>
      <c r="O349" s="67">
        <v>0</v>
      </c>
      <c r="P349" s="66">
        <v>0</v>
      </c>
      <c r="Q349" s="49">
        <v>0</v>
      </c>
      <c r="R349" s="48">
        <v>0</v>
      </c>
      <c r="S349" s="81">
        <v>0</v>
      </c>
      <c r="T349" s="101">
        <v>0</v>
      </c>
      <c r="U349" s="102">
        <v>0</v>
      </c>
      <c r="V349" s="73">
        <f t="shared" si="10"/>
        <v>0</v>
      </c>
      <c r="W349" s="50">
        <f t="shared" si="11"/>
        <v>0</v>
      </c>
    </row>
    <row r="350" spans="1:23" ht="15.75" customHeight="1" x14ac:dyDescent="0.25">
      <c r="A350" s="7">
        <v>13605</v>
      </c>
      <c r="B350" s="48">
        <v>13502</v>
      </c>
      <c r="C350" s="56" t="s">
        <v>801</v>
      </c>
      <c r="D350" s="66">
        <v>0</v>
      </c>
      <c r="E350" s="49">
        <v>0</v>
      </c>
      <c r="F350" s="48">
        <v>0</v>
      </c>
      <c r="G350" s="67">
        <v>0</v>
      </c>
      <c r="H350" s="66">
        <v>0</v>
      </c>
      <c r="I350" s="49">
        <v>0</v>
      </c>
      <c r="J350" s="48">
        <v>0</v>
      </c>
      <c r="K350" s="67">
        <v>0</v>
      </c>
      <c r="L350" s="66">
        <v>0</v>
      </c>
      <c r="M350" s="49">
        <v>0</v>
      </c>
      <c r="N350" s="48">
        <v>0</v>
      </c>
      <c r="O350" s="67">
        <v>0</v>
      </c>
      <c r="P350" s="66">
        <v>0</v>
      </c>
      <c r="Q350" s="49">
        <v>0</v>
      </c>
      <c r="R350" s="48">
        <v>0</v>
      </c>
      <c r="S350" s="81">
        <v>0</v>
      </c>
      <c r="T350" s="101">
        <v>0</v>
      </c>
      <c r="U350" s="102">
        <v>0</v>
      </c>
      <c r="V350" s="73">
        <f t="shared" si="10"/>
        <v>0</v>
      </c>
      <c r="W350" s="50">
        <f t="shared" si="11"/>
        <v>0</v>
      </c>
    </row>
    <row r="351" spans="1:23" ht="15.75" customHeight="1" x14ac:dyDescent="0.25">
      <c r="A351" s="7"/>
      <c r="B351" s="48"/>
      <c r="C351" s="56"/>
      <c r="D351" s="66"/>
      <c r="E351" s="48"/>
      <c r="F351" s="48"/>
      <c r="G351" s="68"/>
      <c r="H351" s="66"/>
      <c r="I351" s="48"/>
      <c r="J351" s="48"/>
      <c r="K351" s="68"/>
      <c r="L351" s="66"/>
      <c r="M351" s="48"/>
      <c r="N351" s="48"/>
      <c r="O351" s="68"/>
      <c r="P351" s="66"/>
      <c r="Q351" s="48"/>
      <c r="R351" s="48"/>
      <c r="S351" s="56"/>
      <c r="T351" s="103"/>
      <c r="U351" s="104"/>
      <c r="V351" s="57"/>
      <c r="W351" s="51"/>
    </row>
    <row r="352" spans="1:23" ht="15.75" customHeight="1" thickBot="1" x14ac:dyDescent="0.3">
      <c r="A352" s="118" t="s">
        <v>802</v>
      </c>
      <c r="B352" s="119"/>
      <c r="C352" s="119"/>
      <c r="D352" s="69">
        <f>SUM(D6:D350)</f>
        <v>4</v>
      </c>
      <c r="E352" s="70">
        <f>SUM(E6:E350)</f>
        <v>324784</v>
      </c>
      <c r="F352" s="70">
        <f t="shared" ref="F352:O352" si="12">SUM(F6:F350)</f>
        <v>0</v>
      </c>
      <c r="G352" s="71">
        <f t="shared" si="12"/>
        <v>0</v>
      </c>
      <c r="H352" s="69">
        <f t="shared" si="12"/>
        <v>1</v>
      </c>
      <c r="I352" s="70">
        <f t="shared" si="12"/>
        <v>81196</v>
      </c>
      <c r="J352" s="70">
        <f t="shared" si="12"/>
        <v>0</v>
      </c>
      <c r="K352" s="71">
        <f t="shared" si="12"/>
        <v>0</v>
      </c>
      <c r="L352" s="69">
        <f t="shared" si="12"/>
        <v>0</v>
      </c>
      <c r="M352" s="70">
        <f t="shared" si="12"/>
        <v>0</v>
      </c>
      <c r="N352" s="70">
        <f t="shared" si="12"/>
        <v>0</v>
      </c>
      <c r="O352" s="71">
        <f t="shared" si="12"/>
        <v>0</v>
      </c>
      <c r="P352" s="69">
        <f t="shared" ref="P352:W352" si="13">SUM(P6:P350)</f>
        <v>0</v>
      </c>
      <c r="Q352" s="70">
        <f t="shared" si="13"/>
        <v>0</v>
      </c>
      <c r="R352" s="70">
        <f t="shared" si="13"/>
        <v>0</v>
      </c>
      <c r="S352" s="82">
        <f t="shared" si="13"/>
        <v>0</v>
      </c>
      <c r="T352" s="105">
        <f>SUM(T6:T350)</f>
        <v>0</v>
      </c>
      <c r="U352" s="106">
        <f>SUM(U6:U350)</f>
        <v>0</v>
      </c>
      <c r="V352" s="58">
        <f t="shared" si="13"/>
        <v>5</v>
      </c>
      <c r="W352" s="52">
        <f t="shared" si="13"/>
        <v>405980</v>
      </c>
    </row>
    <row r="353" spans="2:23" ht="15.75" customHeight="1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</row>
    <row r="354" spans="2:23" ht="15.75" customHeight="1" x14ac:dyDescent="0.25">
      <c r="B354" s="37"/>
      <c r="C354" s="37"/>
      <c r="D354" s="37"/>
      <c r="E354" s="53">
        <f>E352+G352</f>
        <v>324784</v>
      </c>
      <c r="F354" s="37"/>
      <c r="G354" s="53"/>
      <c r="H354" s="53"/>
      <c r="I354" s="53">
        <f>I352+K352</f>
        <v>81196</v>
      </c>
      <c r="J354" s="37"/>
      <c r="K354" s="53"/>
      <c r="L354" s="53"/>
      <c r="M354" s="53">
        <f>M352+O352</f>
        <v>0</v>
      </c>
      <c r="N354" s="37"/>
      <c r="O354" s="53"/>
      <c r="P354" s="53"/>
      <c r="Q354" s="53">
        <f>Q352+S352</f>
        <v>0</v>
      </c>
      <c r="R354" s="37"/>
      <c r="S354" s="53"/>
      <c r="T354" s="53">
        <f>U352</f>
        <v>0</v>
      </c>
      <c r="U354" s="53"/>
      <c r="V354" s="37"/>
      <c r="W354" s="53"/>
    </row>
    <row r="355" spans="2:23" ht="15.75" customHeight="1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</row>
    <row r="356" spans="2:23" ht="15.75" customHeight="1" x14ac:dyDescent="0.25">
      <c r="B356" s="37"/>
      <c r="C356" s="37"/>
      <c r="D356" s="37"/>
      <c r="E356" s="53">
        <f>E354+I354+M354+Q354+T354</f>
        <v>405980</v>
      </c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53"/>
    </row>
    <row r="357" spans="2:23" ht="15.75" customHeight="1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</row>
    <row r="358" spans="2:23" ht="15.75" customHeight="1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</row>
    <row r="359" spans="2:23" ht="15.75" customHeight="1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</row>
    <row r="360" spans="2:23" ht="15.75" customHeight="1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</row>
    <row r="361" spans="2:23" ht="15.75" customHeight="1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</row>
    <row r="362" spans="2:23" ht="15.75" customHeight="1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</row>
    <row r="363" spans="2:23" ht="15.75" customHeight="1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</row>
    <row r="364" spans="2:23" ht="15.75" customHeight="1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</row>
    <row r="365" spans="2:23" ht="15.75" customHeight="1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</row>
    <row r="366" spans="2:23" ht="15.75" customHeight="1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</row>
    <row r="367" spans="2:23" ht="15.75" customHeight="1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</row>
    <row r="368" spans="2:23" ht="15.75" customHeight="1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</row>
    <row r="369" spans="2:23" ht="15.75" customHeight="1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</row>
    <row r="370" spans="2:23" ht="15.75" customHeight="1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</row>
    <row r="371" spans="2:23" ht="15.75" customHeight="1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</row>
    <row r="372" spans="2:23" ht="15.75" customHeight="1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</row>
    <row r="373" spans="2:23" ht="15.75" customHeight="1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</row>
    <row r="374" spans="2:23" ht="15.75" customHeight="1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</row>
    <row r="375" spans="2:23" ht="15.75" customHeight="1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</row>
    <row r="376" spans="2:23" ht="15.75" customHeight="1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</row>
    <row r="377" spans="2:23" ht="15.75" customHeight="1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</row>
    <row r="378" spans="2:23" ht="15.75" customHeight="1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</row>
    <row r="379" spans="2:23" ht="15.75" customHeight="1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</row>
    <row r="380" spans="2:23" ht="15.75" customHeight="1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</row>
    <row r="381" spans="2:23" ht="15.75" customHeight="1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</row>
    <row r="382" spans="2:23" ht="15.75" customHeight="1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</row>
    <row r="383" spans="2:23" ht="15.75" customHeight="1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</row>
    <row r="384" spans="2:23" ht="15.75" customHeight="1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</row>
    <row r="385" spans="2:23" ht="15.75" customHeight="1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</row>
    <row r="386" spans="2:23" ht="15.75" customHeight="1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</row>
    <row r="387" spans="2:23" ht="15.75" customHeight="1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</row>
    <row r="388" spans="2:23" ht="15.75" customHeight="1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</row>
    <row r="389" spans="2:23" ht="15.75" customHeight="1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</row>
    <row r="390" spans="2:23" ht="15.75" customHeight="1" x14ac:dyDescent="0.25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</row>
    <row r="391" spans="2:23" ht="15.75" customHeight="1" x14ac:dyDescent="0.25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</row>
    <row r="392" spans="2:23" ht="15.75" customHeight="1" x14ac:dyDescent="0.25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</row>
    <row r="393" spans="2:23" ht="15.75" customHeight="1" x14ac:dyDescent="0.25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</row>
    <row r="394" spans="2:23" ht="15.75" customHeight="1" x14ac:dyDescent="0.25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</row>
    <row r="395" spans="2:23" ht="15.75" customHeight="1" x14ac:dyDescent="0.25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</row>
    <row r="396" spans="2:23" ht="15.75" customHeight="1" x14ac:dyDescent="0.25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</row>
    <row r="397" spans="2:23" ht="15.75" customHeight="1" x14ac:dyDescent="0.25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</row>
    <row r="398" spans="2:23" ht="15.75" customHeight="1" x14ac:dyDescent="0.25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</row>
    <row r="399" spans="2:23" ht="15.75" customHeight="1" x14ac:dyDescent="0.25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</row>
    <row r="400" spans="2:23" ht="15.75" customHeight="1" x14ac:dyDescent="0.25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</row>
    <row r="401" spans="2:23" ht="15.75" customHeight="1" x14ac:dyDescent="0.25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</row>
    <row r="402" spans="2:23" ht="15.75" customHeight="1" x14ac:dyDescent="0.25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</row>
    <row r="403" spans="2:23" ht="15.75" customHeight="1" x14ac:dyDescent="0.25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</row>
    <row r="404" spans="2:23" ht="15.75" customHeight="1" x14ac:dyDescent="0.25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</row>
    <row r="405" spans="2:23" ht="15.75" customHeight="1" x14ac:dyDescent="0.25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</row>
    <row r="406" spans="2:23" ht="15.75" customHeight="1" x14ac:dyDescent="0.25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</row>
    <row r="407" spans="2:23" ht="15.75" customHeight="1" x14ac:dyDescent="0.25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</row>
    <row r="408" spans="2:23" ht="15.75" customHeight="1" x14ac:dyDescent="0.25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</row>
    <row r="409" spans="2:23" ht="15.75" customHeight="1" x14ac:dyDescent="0.25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</row>
    <row r="410" spans="2:23" ht="15.75" customHeight="1" x14ac:dyDescent="0.25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</row>
    <row r="411" spans="2:23" ht="15.75" customHeight="1" x14ac:dyDescent="0.25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</row>
    <row r="412" spans="2:23" ht="15.75" customHeight="1" x14ac:dyDescent="0.25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</row>
    <row r="413" spans="2:23" ht="15.75" customHeight="1" x14ac:dyDescent="0.25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</row>
    <row r="414" spans="2:23" ht="15.75" customHeight="1" x14ac:dyDescent="0.25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</row>
    <row r="415" spans="2:23" ht="15.75" customHeight="1" x14ac:dyDescent="0.25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</row>
    <row r="416" spans="2:23" ht="15.75" customHeight="1" x14ac:dyDescent="0.25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</row>
    <row r="417" spans="2:23" ht="15.75" customHeight="1" x14ac:dyDescent="0.25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</row>
    <row r="418" spans="2:23" ht="15.75" customHeight="1" x14ac:dyDescent="0.25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</row>
    <row r="419" spans="2:23" ht="15.75" customHeight="1" x14ac:dyDescent="0.25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</row>
    <row r="420" spans="2:23" ht="15.75" customHeight="1" x14ac:dyDescent="0.25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</row>
    <row r="421" spans="2:23" ht="15.75" customHeight="1" x14ac:dyDescent="0.25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</row>
    <row r="422" spans="2:23" ht="15.75" customHeight="1" x14ac:dyDescent="0.25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</row>
    <row r="423" spans="2:23" ht="15.75" customHeight="1" x14ac:dyDescent="0.25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</row>
    <row r="424" spans="2:23" ht="15.75" customHeight="1" x14ac:dyDescent="0.25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</row>
    <row r="425" spans="2:23" ht="15.75" customHeight="1" x14ac:dyDescent="0.25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</row>
    <row r="426" spans="2:23" ht="15.75" customHeight="1" x14ac:dyDescent="0.25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</row>
    <row r="427" spans="2:23" ht="15.75" customHeight="1" x14ac:dyDescent="0.25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</row>
    <row r="428" spans="2:23" ht="15.75" customHeight="1" x14ac:dyDescent="0.25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</row>
    <row r="429" spans="2:23" ht="15.75" customHeight="1" x14ac:dyDescent="0.25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</row>
    <row r="430" spans="2:23" ht="15.75" customHeight="1" x14ac:dyDescent="0.25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</row>
    <row r="431" spans="2:23" ht="15.75" customHeight="1" x14ac:dyDescent="0.25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</row>
    <row r="432" spans="2:23" ht="15.75" customHeight="1" x14ac:dyDescent="0.25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</row>
    <row r="433" spans="2:23" ht="15.75" customHeight="1" x14ac:dyDescent="0.25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</row>
    <row r="434" spans="2:23" ht="15.75" customHeight="1" x14ac:dyDescent="0.25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</row>
    <row r="435" spans="2:23" ht="15.75" customHeight="1" x14ac:dyDescent="0.25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</row>
    <row r="436" spans="2:23" ht="15.75" customHeight="1" x14ac:dyDescent="0.25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</row>
    <row r="437" spans="2:23" ht="15.75" customHeight="1" x14ac:dyDescent="0.25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</row>
    <row r="438" spans="2:23" ht="15.75" customHeight="1" x14ac:dyDescent="0.25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</row>
    <row r="439" spans="2:23" ht="15.75" customHeight="1" x14ac:dyDescent="0.25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</row>
    <row r="440" spans="2:23" ht="15.75" customHeight="1" x14ac:dyDescent="0.25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</row>
    <row r="441" spans="2:23" ht="15.75" customHeight="1" x14ac:dyDescent="0.25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</row>
    <row r="442" spans="2:23" ht="15.75" customHeight="1" x14ac:dyDescent="0.25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</row>
    <row r="443" spans="2:23" ht="15.75" customHeight="1" x14ac:dyDescent="0.25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</row>
    <row r="444" spans="2:23" ht="15.75" customHeight="1" x14ac:dyDescent="0.25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</row>
    <row r="445" spans="2:23" ht="15.75" customHeight="1" x14ac:dyDescent="0.25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</row>
    <row r="446" spans="2:23" ht="15.75" customHeight="1" x14ac:dyDescent="0.25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</row>
    <row r="447" spans="2:23" ht="15.75" customHeight="1" x14ac:dyDescent="0.25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</row>
    <row r="448" spans="2:23" ht="15.75" customHeight="1" x14ac:dyDescent="0.25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</row>
    <row r="449" spans="2:23" ht="15.75" customHeight="1" x14ac:dyDescent="0.25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</row>
    <row r="450" spans="2:23" ht="15.75" customHeight="1" x14ac:dyDescent="0.25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</row>
    <row r="451" spans="2:23" ht="15.75" customHeight="1" x14ac:dyDescent="0.25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</row>
    <row r="452" spans="2:23" ht="15.75" customHeight="1" x14ac:dyDescent="0.25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</row>
    <row r="453" spans="2:23" ht="15.75" customHeight="1" x14ac:dyDescent="0.25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</row>
    <row r="454" spans="2:23" ht="15.75" customHeight="1" x14ac:dyDescent="0.25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</row>
    <row r="455" spans="2:23" ht="15.75" customHeight="1" x14ac:dyDescent="0.25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</row>
    <row r="456" spans="2:23" ht="15.75" customHeight="1" x14ac:dyDescent="0.25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</row>
    <row r="457" spans="2:23" ht="15.75" customHeight="1" x14ac:dyDescent="0.25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</row>
    <row r="458" spans="2:23" ht="15.75" customHeight="1" x14ac:dyDescent="0.25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</row>
    <row r="459" spans="2:23" ht="15.75" customHeight="1" x14ac:dyDescent="0.25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</row>
    <row r="460" spans="2:23" ht="15.75" customHeight="1" x14ac:dyDescent="0.25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</row>
    <row r="461" spans="2:23" ht="15.75" customHeight="1" x14ac:dyDescent="0.25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</row>
    <row r="462" spans="2:23" ht="15.75" customHeight="1" x14ac:dyDescent="0.25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</row>
    <row r="463" spans="2:23" ht="15.75" customHeight="1" x14ac:dyDescent="0.25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</row>
    <row r="464" spans="2:23" ht="15.75" customHeight="1" x14ac:dyDescent="0.25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</row>
    <row r="465" spans="2:23" ht="15.75" customHeight="1" x14ac:dyDescent="0.25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</row>
    <row r="466" spans="2:23" ht="15.75" customHeight="1" x14ac:dyDescent="0.25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</row>
    <row r="467" spans="2:23" ht="15.75" customHeight="1" x14ac:dyDescent="0.25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</row>
    <row r="468" spans="2:23" ht="15.75" customHeight="1" x14ac:dyDescent="0.25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</row>
    <row r="469" spans="2:23" ht="15.75" customHeight="1" x14ac:dyDescent="0.25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</row>
    <row r="470" spans="2:23" ht="15.75" customHeight="1" x14ac:dyDescent="0.25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</row>
    <row r="471" spans="2:23" ht="15.75" customHeight="1" x14ac:dyDescent="0.25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</row>
    <row r="472" spans="2:23" ht="15.75" customHeight="1" x14ac:dyDescent="0.25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</row>
    <row r="473" spans="2:23" ht="15.75" customHeight="1" x14ac:dyDescent="0.25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</row>
    <row r="474" spans="2:23" ht="15.75" customHeight="1" x14ac:dyDescent="0.25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</row>
    <row r="475" spans="2:23" ht="15.75" customHeight="1" x14ac:dyDescent="0.25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</row>
    <row r="476" spans="2:23" ht="15.75" customHeight="1" x14ac:dyDescent="0.25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</row>
    <row r="477" spans="2:23" ht="15.75" customHeight="1" x14ac:dyDescent="0.25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</row>
    <row r="478" spans="2:23" ht="15.75" customHeight="1" x14ac:dyDescent="0.25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</row>
    <row r="479" spans="2:23" ht="15.75" customHeight="1" x14ac:dyDescent="0.25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</row>
    <row r="480" spans="2:23" ht="15.75" customHeight="1" x14ac:dyDescent="0.25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</row>
    <row r="481" spans="2:23" ht="15.75" customHeight="1" x14ac:dyDescent="0.25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</row>
    <row r="482" spans="2:23" ht="15.75" customHeight="1" x14ac:dyDescent="0.25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</row>
    <row r="483" spans="2:23" ht="15.75" customHeight="1" x14ac:dyDescent="0.25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</row>
    <row r="484" spans="2:23" ht="15.75" customHeight="1" x14ac:dyDescent="0.25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</row>
    <row r="485" spans="2:23" ht="15.75" customHeight="1" x14ac:dyDescent="0.25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</row>
    <row r="486" spans="2:23" ht="15.75" customHeight="1" x14ac:dyDescent="0.25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</row>
    <row r="487" spans="2:23" ht="15.75" customHeight="1" x14ac:dyDescent="0.25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</row>
    <row r="488" spans="2:23" ht="15.75" customHeight="1" x14ac:dyDescent="0.25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</row>
    <row r="489" spans="2:23" ht="15.75" customHeight="1" x14ac:dyDescent="0.25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</row>
    <row r="490" spans="2:23" ht="15.75" customHeight="1" x14ac:dyDescent="0.25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</row>
    <row r="491" spans="2:23" ht="15.75" customHeight="1" x14ac:dyDescent="0.25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</row>
    <row r="492" spans="2:23" ht="15.75" customHeight="1" x14ac:dyDescent="0.25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</row>
    <row r="493" spans="2:23" ht="15.75" customHeight="1" x14ac:dyDescent="0.25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</row>
    <row r="494" spans="2:23" ht="15.75" customHeight="1" x14ac:dyDescent="0.25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</row>
    <row r="495" spans="2:23" ht="15.75" customHeight="1" x14ac:dyDescent="0.25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</row>
    <row r="496" spans="2:23" ht="15.75" customHeight="1" x14ac:dyDescent="0.25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</row>
    <row r="497" spans="2:23" ht="15.75" customHeight="1" x14ac:dyDescent="0.25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</row>
    <row r="498" spans="2:23" ht="15.75" customHeight="1" x14ac:dyDescent="0.25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</row>
    <row r="499" spans="2:23" ht="15.75" customHeight="1" x14ac:dyDescent="0.25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</row>
    <row r="500" spans="2:23" ht="15.7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</row>
    <row r="501" spans="2:23" ht="15.7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</row>
    <row r="502" spans="2:23" ht="15.75" customHeight="1" x14ac:dyDescent="0.25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</row>
    <row r="503" spans="2:23" ht="15.75" customHeight="1" x14ac:dyDescent="0.25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</row>
    <row r="504" spans="2:23" ht="15.7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</row>
    <row r="505" spans="2:23" ht="15.7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</row>
    <row r="506" spans="2:23" ht="15.75" customHeight="1" x14ac:dyDescent="0.25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</row>
    <row r="507" spans="2:23" ht="15.75" customHeight="1" x14ac:dyDescent="0.25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</row>
    <row r="508" spans="2:23" ht="15.7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</row>
    <row r="509" spans="2:23" ht="15.7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</row>
    <row r="510" spans="2:23" ht="15.75" customHeight="1" x14ac:dyDescent="0.25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</row>
    <row r="511" spans="2:23" ht="15.75" customHeight="1" x14ac:dyDescent="0.25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</row>
    <row r="512" spans="2:23" ht="15.7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</row>
    <row r="513" spans="2:23" ht="15.7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</row>
    <row r="514" spans="2:23" ht="15.75" customHeight="1" x14ac:dyDescent="0.25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</row>
    <row r="515" spans="2:23" ht="15.75" customHeight="1" x14ac:dyDescent="0.25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</row>
    <row r="516" spans="2:23" ht="15.75" customHeight="1" x14ac:dyDescent="0.25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</row>
    <row r="517" spans="2:23" ht="15.75" customHeight="1" x14ac:dyDescent="0.25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</row>
    <row r="518" spans="2:23" ht="15.75" customHeight="1" x14ac:dyDescent="0.25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</row>
    <row r="519" spans="2:23" ht="15.75" customHeight="1" x14ac:dyDescent="0.25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</row>
    <row r="520" spans="2:23" ht="15.75" customHeight="1" x14ac:dyDescent="0.25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</row>
    <row r="521" spans="2:23" ht="15.75" customHeight="1" x14ac:dyDescent="0.25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</row>
    <row r="522" spans="2:23" ht="15.75" customHeight="1" x14ac:dyDescent="0.25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</row>
    <row r="523" spans="2:23" ht="15.75" customHeight="1" x14ac:dyDescent="0.25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</row>
    <row r="524" spans="2:23" ht="15.75" customHeight="1" x14ac:dyDescent="0.25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</row>
    <row r="525" spans="2:23" ht="15.75" customHeight="1" x14ac:dyDescent="0.25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</row>
    <row r="526" spans="2:23" ht="15.75" customHeight="1" x14ac:dyDescent="0.25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</row>
    <row r="527" spans="2:23" ht="15.75" customHeight="1" x14ac:dyDescent="0.25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</row>
    <row r="528" spans="2:23" ht="15.75" customHeight="1" x14ac:dyDescent="0.25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</row>
    <row r="529" spans="2:23" ht="15.75" customHeight="1" x14ac:dyDescent="0.25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</row>
    <row r="530" spans="2:23" ht="15.75" customHeight="1" x14ac:dyDescent="0.25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</row>
    <row r="531" spans="2:23" ht="15.75" customHeight="1" x14ac:dyDescent="0.25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</row>
    <row r="532" spans="2:23" ht="15.75" customHeight="1" x14ac:dyDescent="0.25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</row>
    <row r="533" spans="2:23" ht="15.75" customHeight="1" x14ac:dyDescent="0.25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</row>
    <row r="534" spans="2:23" ht="15.75" customHeight="1" x14ac:dyDescent="0.25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</row>
    <row r="535" spans="2:23" ht="15.75" customHeight="1" x14ac:dyDescent="0.25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</row>
    <row r="536" spans="2:23" ht="15.75" customHeight="1" x14ac:dyDescent="0.25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</row>
    <row r="537" spans="2:23" ht="15.75" customHeight="1" x14ac:dyDescent="0.25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</row>
    <row r="538" spans="2:23" ht="15.75" customHeight="1" x14ac:dyDescent="0.25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</row>
    <row r="539" spans="2:23" ht="15.75" customHeight="1" x14ac:dyDescent="0.25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</row>
    <row r="540" spans="2:23" ht="15.75" customHeight="1" x14ac:dyDescent="0.25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</row>
    <row r="541" spans="2:23" ht="15.75" customHeight="1" x14ac:dyDescent="0.25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</row>
    <row r="542" spans="2:23" ht="15.75" customHeight="1" x14ac:dyDescent="0.25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</row>
    <row r="543" spans="2:23" ht="15.75" customHeight="1" x14ac:dyDescent="0.25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</row>
    <row r="544" spans="2:23" ht="15.75" customHeight="1" x14ac:dyDescent="0.25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</row>
    <row r="545" spans="2:23" ht="15.75" customHeight="1" x14ac:dyDescent="0.25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</row>
    <row r="546" spans="2:23" ht="15.75" customHeight="1" x14ac:dyDescent="0.25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</row>
    <row r="547" spans="2:23" ht="15.75" customHeight="1" x14ac:dyDescent="0.25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</row>
    <row r="548" spans="2:23" ht="15.75" customHeight="1" x14ac:dyDescent="0.25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</row>
    <row r="549" spans="2:23" ht="15.75" customHeight="1" x14ac:dyDescent="0.25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</row>
    <row r="550" spans="2:23" ht="15.75" customHeight="1" x14ac:dyDescent="0.25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</row>
    <row r="551" spans="2:23" ht="15.75" customHeight="1" x14ac:dyDescent="0.25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</row>
    <row r="552" spans="2:23" ht="15.75" customHeight="1" x14ac:dyDescent="0.25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</row>
    <row r="553" spans="2:23" ht="15.75" customHeight="1" x14ac:dyDescent="0.25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</row>
    <row r="554" spans="2:23" ht="15.75" customHeight="1" x14ac:dyDescent="0.25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</row>
    <row r="555" spans="2:23" ht="15.75" customHeight="1" x14ac:dyDescent="0.25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</row>
    <row r="556" spans="2:23" ht="15.75" customHeight="1" x14ac:dyDescent="0.25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</row>
    <row r="557" spans="2:23" ht="15.75" customHeight="1" x14ac:dyDescent="0.25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</row>
    <row r="558" spans="2:23" ht="15.75" customHeight="1" x14ac:dyDescent="0.25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</row>
    <row r="559" spans="2:23" ht="15.75" customHeight="1" x14ac:dyDescent="0.25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</row>
    <row r="560" spans="2:23" ht="15.75" customHeight="1" x14ac:dyDescent="0.25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</row>
    <row r="561" spans="2:23" ht="15.75" customHeight="1" x14ac:dyDescent="0.25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</row>
    <row r="562" spans="2:23" ht="15.75" customHeight="1" x14ac:dyDescent="0.25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</row>
    <row r="563" spans="2:23" ht="15.75" customHeight="1" x14ac:dyDescent="0.25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</row>
    <row r="564" spans="2:23" ht="15.75" customHeight="1" x14ac:dyDescent="0.25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</row>
    <row r="565" spans="2:23" ht="15.75" customHeight="1" x14ac:dyDescent="0.25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</row>
    <row r="566" spans="2:23" ht="15.75" customHeight="1" x14ac:dyDescent="0.25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</row>
    <row r="567" spans="2:23" ht="15.75" customHeight="1" x14ac:dyDescent="0.25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</row>
    <row r="568" spans="2:23" ht="15.75" customHeight="1" x14ac:dyDescent="0.25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</row>
    <row r="569" spans="2:23" ht="15.75" customHeight="1" x14ac:dyDescent="0.25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</row>
    <row r="570" spans="2:23" ht="15.75" customHeight="1" x14ac:dyDescent="0.25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</row>
    <row r="571" spans="2:23" ht="15.75" customHeight="1" x14ac:dyDescent="0.25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</row>
    <row r="572" spans="2:23" ht="15.75" customHeight="1" x14ac:dyDescent="0.25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</row>
    <row r="573" spans="2:23" ht="15.75" customHeight="1" x14ac:dyDescent="0.25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</row>
    <row r="574" spans="2:23" ht="15.75" customHeight="1" x14ac:dyDescent="0.25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</row>
    <row r="575" spans="2:23" ht="15.75" customHeight="1" x14ac:dyDescent="0.25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</row>
    <row r="576" spans="2:23" ht="15.75" customHeight="1" x14ac:dyDescent="0.25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</row>
    <row r="577" spans="2:23" ht="15.75" customHeight="1" x14ac:dyDescent="0.25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</row>
    <row r="578" spans="2:23" ht="15.75" customHeight="1" x14ac:dyDescent="0.25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</row>
    <row r="579" spans="2:23" ht="15.75" customHeight="1" x14ac:dyDescent="0.25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</row>
    <row r="580" spans="2:23" ht="15.75" customHeight="1" x14ac:dyDescent="0.25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</row>
    <row r="581" spans="2:23" ht="15.75" customHeight="1" x14ac:dyDescent="0.25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</row>
    <row r="582" spans="2:23" ht="15.75" customHeight="1" x14ac:dyDescent="0.25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</row>
    <row r="583" spans="2:23" ht="15.75" customHeight="1" x14ac:dyDescent="0.25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</row>
    <row r="584" spans="2:23" ht="15.75" customHeight="1" x14ac:dyDescent="0.25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</row>
    <row r="585" spans="2:23" ht="15.75" customHeight="1" x14ac:dyDescent="0.25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</row>
    <row r="586" spans="2:23" ht="15.75" customHeight="1" x14ac:dyDescent="0.25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</row>
    <row r="587" spans="2:23" ht="15.75" customHeight="1" x14ac:dyDescent="0.25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</row>
    <row r="588" spans="2:23" ht="15.75" customHeight="1" x14ac:dyDescent="0.25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</row>
    <row r="589" spans="2:23" ht="15.75" customHeight="1" x14ac:dyDescent="0.25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</row>
    <row r="590" spans="2:23" ht="15.75" customHeight="1" x14ac:dyDescent="0.25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</row>
    <row r="591" spans="2:23" ht="15.75" customHeight="1" x14ac:dyDescent="0.25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</row>
    <row r="592" spans="2:23" ht="15.75" customHeight="1" x14ac:dyDescent="0.25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</row>
    <row r="593" spans="2:23" ht="15.75" customHeight="1" x14ac:dyDescent="0.25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</row>
    <row r="594" spans="2:23" ht="15.75" customHeight="1" x14ac:dyDescent="0.25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</row>
    <row r="595" spans="2:23" ht="15.75" customHeight="1" x14ac:dyDescent="0.25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</row>
    <row r="596" spans="2:23" ht="15.75" customHeight="1" x14ac:dyDescent="0.25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</row>
    <row r="597" spans="2:23" ht="15.75" customHeight="1" x14ac:dyDescent="0.25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</row>
    <row r="598" spans="2:23" ht="15.75" customHeight="1" x14ac:dyDescent="0.25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</row>
    <row r="599" spans="2:23" ht="15.75" customHeight="1" x14ac:dyDescent="0.25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</row>
    <row r="600" spans="2:23" ht="15.75" customHeight="1" x14ac:dyDescent="0.25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</row>
    <row r="601" spans="2:23" ht="15.75" customHeight="1" x14ac:dyDescent="0.25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</row>
    <row r="602" spans="2:23" ht="15.75" customHeight="1" x14ac:dyDescent="0.25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</row>
    <row r="603" spans="2:23" ht="15.75" customHeight="1" x14ac:dyDescent="0.25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</row>
    <row r="604" spans="2:23" ht="15.75" customHeight="1" x14ac:dyDescent="0.25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</row>
    <row r="605" spans="2:23" ht="15.75" customHeight="1" x14ac:dyDescent="0.25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</row>
    <row r="606" spans="2:23" ht="15.75" customHeight="1" x14ac:dyDescent="0.25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</row>
    <row r="607" spans="2:23" ht="15.75" customHeight="1" x14ac:dyDescent="0.25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</row>
    <row r="608" spans="2:23" ht="15.75" customHeight="1" x14ac:dyDescent="0.25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</row>
    <row r="609" spans="2:23" ht="15.75" customHeight="1" x14ac:dyDescent="0.25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</row>
    <row r="610" spans="2:23" ht="15.75" customHeight="1" x14ac:dyDescent="0.25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</row>
    <row r="611" spans="2:23" ht="15.75" customHeight="1" x14ac:dyDescent="0.25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</row>
    <row r="612" spans="2:23" ht="15.75" customHeight="1" x14ac:dyDescent="0.25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</row>
    <row r="613" spans="2:23" ht="15.75" customHeight="1" x14ac:dyDescent="0.25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</row>
    <row r="614" spans="2:23" ht="15.75" customHeight="1" x14ac:dyDescent="0.25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</row>
    <row r="615" spans="2:23" ht="15.75" customHeight="1" x14ac:dyDescent="0.25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</row>
    <row r="616" spans="2:23" ht="15.75" customHeight="1" x14ac:dyDescent="0.25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</row>
    <row r="617" spans="2:23" ht="15.75" customHeight="1" x14ac:dyDescent="0.25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</row>
    <row r="618" spans="2:23" ht="15.75" customHeight="1" x14ac:dyDescent="0.25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</row>
    <row r="619" spans="2:23" ht="15.75" customHeight="1" x14ac:dyDescent="0.25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</row>
    <row r="620" spans="2:23" ht="15.75" customHeight="1" x14ac:dyDescent="0.25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</row>
    <row r="621" spans="2:23" ht="15.75" customHeight="1" x14ac:dyDescent="0.25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</row>
    <row r="622" spans="2:23" ht="15.75" customHeight="1" x14ac:dyDescent="0.25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</row>
    <row r="623" spans="2:23" ht="15.75" customHeight="1" x14ac:dyDescent="0.25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</row>
    <row r="624" spans="2:23" ht="15.75" customHeight="1" x14ac:dyDescent="0.25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</row>
    <row r="625" spans="2:23" ht="15.75" customHeight="1" x14ac:dyDescent="0.25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</row>
    <row r="626" spans="2:23" ht="15.75" customHeight="1" x14ac:dyDescent="0.25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</row>
    <row r="627" spans="2:23" ht="15.75" customHeight="1" x14ac:dyDescent="0.25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</row>
    <row r="628" spans="2:23" ht="15.75" customHeight="1" x14ac:dyDescent="0.25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</row>
    <row r="629" spans="2:23" ht="15.75" customHeight="1" x14ac:dyDescent="0.25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</row>
    <row r="630" spans="2:23" ht="15.75" customHeight="1" x14ac:dyDescent="0.25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</row>
    <row r="631" spans="2:23" ht="15.75" customHeight="1" x14ac:dyDescent="0.25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</row>
    <row r="632" spans="2:23" ht="15.75" customHeight="1" x14ac:dyDescent="0.25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</row>
    <row r="633" spans="2:23" ht="15.75" customHeight="1" x14ac:dyDescent="0.25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</row>
    <row r="634" spans="2:23" ht="15.75" customHeight="1" x14ac:dyDescent="0.25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</row>
    <row r="635" spans="2:23" ht="15.75" customHeight="1" x14ac:dyDescent="0.25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</row>
    <row r="636" spans="2:23" ht="15.75" customHeight="1" x14ac:dyDescent="0.25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</row>
    <row r="637" spans="2:23" ht="15.75" customHeight="1" x14ac:dyDescent="0.25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</row>
    <row r="638" spans="2:23" ht="15.75" customHeight="1" x14ac:dyDescent="0.25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</row>
    <row r="639" spans="2:23" ht="15.75" customHeight="1" x14ac:dyDescent="0.25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</row>
    <row r="640" spans="2:23" ht="15.75" customHeight="1" x14ac:dyDescent="0.25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</row>
    <row r="641" spans="2:23" ht="15.75" customHeight="1" x14ac:dyDescent="0.25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</row>
    <row r="642" spans="2:23" ht="15.75" customHeight="1" x14ac:dyDescent="0.25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</row>
    <row r="643" spans="2:23" ht="15.75" customHeight="1" x14ac:dyDescent="0.25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</row>
    <row r="644" spans="2:23" ht="15.75" customHeight="1" x14ac:dyDescent="0.25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</row>
    <row r="645" spans="2:23" ht="15.75" customHeight="1" x14ac:dyDescent="0.25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</row>
    <row r="646" spans="2:23" ht="15.75" customHeight="1" x14ac:dyDescent="0.25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</row>
    <row r="647" spans="2:23" ht="15.75" customHeight="1" x14ac:dyDescent="0.25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</row>
    <row r="648" spans="2:23" ht="15.75" customHeight="1" x14ac:dyDescent="0.25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</row>
    <row r="649" spans="2:23" ht="15.75" customHeight="1" x14ac:dyDescent="0.25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</row>
    <row r="650" spans="2:23" ht="15.75" customHeight="1" x14ac:dyDescent="0.25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</row>
    <row r="651" spans="2:23" ht="15.75" customHeight="1" x14ac:dyDescent="0.25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</row>
    <row r="652" spans="2:23" ht="15.75" customHeight="1" x14ac:dyDescent="0.25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</row>
    <row r="653" spans="2:23" ht="15.75" customHeight="1" x14ac:dyDescent="0.25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</row>
    <row r="654" spans="2:23" ht="15.75" customHeight="1" x14ac:dyDescent="0.25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</row>
    <row r="655" spans="2:23" ht="15.75" customHeight="1" x14ac:dyDescent="0.25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</row>
    <row r="656" spans="2:23" ht="15.75" customHeight="1" x14ac:dyDescent="0.25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</row>
    <row r="657" spans="2:23" ht="15.75" customHeight="1" x14ac:dyDescent="0.25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</row>
    <row r="658" spans="2:23" ht="15.75" customHeight="1" x14ac:dyDescent="0.25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</row>
    <row r="659" spans="2:23" ht="15.75" customHeight="1" x14ac:dyDescent="0.25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</row>
    <row r="660" spans="2:23" ht="15.75" customHeight="1" x14ac:dyDescent="0.25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</row>
    <row r="661" spans="2:23" ht="15.75" customHeight="1" x14ac:dyDescent="0.25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</row>
    <row r="662" spans="2:23" ht="15.75" customHeight="1" x14ac:dyDescent="0.25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</row>
    <row r="663" spans="2:23" ht="15.75" customHeight="1" x14ac:dyDescent="0.25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</row>
    <row r="664" spans="2:23" ht="15.75" customHeight="1" x14ac:dyDescent="0.25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</row>
    <row r="665" spans="2:23" ht="15.75" customHeight="1" x14ac:dyDescent="0.25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</row>
    <row r="666" spans="2:23" ht="15.75" customHeight="1" x14ac:dyDescent="0.25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</row>
    <row r="667" spans="2:23" ht="15.75" customHeight="1" x14ac:dyDescent="0.25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</row>
    <row r="668" spans="2:23" ht="15.75" customHeight="1" x14ac:dyDescent="0.25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</row>
    <row r="669" spans="2:23" ht="15.75" customHeight="1" x14ac:dyDescent="0.25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</row>
    <row r="670" spans="2:23" ht="15.75" customHeight="1" x14ac:dyDescent="0.25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</row>
    <row r="671" spans="2:23" ht="15.75" customHeight="1" x14ac:dyDescent="0.25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</row>
    <row r="672" spans="2:23" ht="15.75" customHeight="1" x14ac:dyDescent="0.25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</row>
    <row r="673" spans="2:23" ht="15.75" customHeight="1" x14ac:dyDescent="0.25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</row>
    <row r="674" spans="2:23" ht="15.75" customHeight="1" x14ac:dyDescent="0.25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</row>
    <row r="675" spans="2:23" ht="15.75" customHeight="1" x14ac:dyDescent="0.25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</row>
    <row r="676" spans="2:23" ht="15.75" customHeight="1" x14ac:dyDescent="0.25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</row>
    <row r="677" spans="2:23" ht="15.75" customHeight="1" x14ac:dyDescent="0.25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</row>
    <row r="678" spans="2:23" ht="15.75" customHeight="1" x14ac:dyDescent="0.25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</row>
    <row r="679" spans="2:23" ht="15.75" customHeight="1" x14ac:dyDescent="0.25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</row>
    <row r="680" spans="2:23" ht="15.75" customHeight="1" x14ac:dyDescent="0.25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</row>
    <row r="681" spans="2:23" ht="15.75" customHeight="1" x14ac:dyDescent="0.25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</row>
    <row r="682" spans="2:23" ht="15.75" customHeight="1" x14ac:dyDescent="0.25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</row>
    <row r="683" spans="2:23" ht="15.75" customHeight="1" x14ac:dyDescent="0.25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</row>
    <row r="684" spans="2:23" ht="15.75" customHeight="1" x14ac:dyDescent="0.25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</row>
    <row r="685" spans="2:23" ht="15.75" customHeight="1" x14ac:dyDescent="0.25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</row>
    <row r="686" spans="2:23" ht="15.75" customHeight="1" x14ac:dyDescent="0.25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</row>
    <row r="687" spans="2:23" ht="15.75" customHeight="1" x14ac:dyDescent="0.25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</row>
    <row r="688" spans="2:23" ht="15.75" customHeight="1" x14ac:dyDescent="0.25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</row>
    <row r="689" spans="2:23" ht="15.75" customHeight="1" x14ac:dyDescent="0.25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</row>
    <row r="690" spans="2:23" ht="15.75" customHeight="1" x14ac:dyDescent="0.25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</row>
    <row r="691" spans="2:23" ht="15.75" customHeight="1" x14ac:dyDescent="0.25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</row>
    <row r="692" spans="2:23" ht="15.75" customHeight="1" x14ac:dyDescent="0.25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</row>
    <row r="693" spans="2:23" ht="15.75" customHeight="1" x14ac:dyDescent="0.25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</row>
    <row r="694" spans="2:23" ht="15.75" customHeight="1" x14ac:dyDescent="0.25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</row>
    <row r="695" spans="2:23" ht="15.75" customHeight="1" x14ac:dyDescent="0.25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</row>
    <row r="696" spans="2:23" ht="15.75" customHeight="1" x14ac:dyDescent="0.25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</row>
    <row r="697" spans="2:23" ht="15.75" customHeight="1" x14ac:dyDescent="0.25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</row>
    <row r="698" spans="2:23" ht="15.75" customHeight="1" x14ac:dyDescent="0.25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</row>
    <row r="699" spans="2:23" ht="15.75" customHeight="1" x14ac:dyDescent="0.25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</row>
    <row r="700" spans="2:23" ht="15.75" customHeight="1" x14ac:dyDescent="0.25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</row>
    <row r="701" spans="2:23" ht="15.75" customHeight="1" x14ac:dyDescent="0.25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</row>
    <row r="702" spans="2:23" ht="15.75" customHeight="1" x14ac:dyDescent="0.25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</row>
    <row r="703" spans="2:23" ht="15.75" customHeight="1" x14ac:dyDescent="0.25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</row>
    <row r="704" spans="2:23" ht="15.75" customHeight="1" x14ac:dyDescent="0.25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</row>
    <row r="705" spans="2:23" ht="15.75" customHeight="1" x14ac:dyDescent="0.25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</row>
    <row r="706" spans="2:23" ht="15.75" customHeight="1" x14ac:dyDescent="0.25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</row>
    <row r="707" spans="2:23" ht="15.75" customHeight="1" x14ac:dyDescent="0.25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</row>
    <row r="708" spans="2:23" ht="15.75" customHeight="1" x14ac:dyDescent="0.25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</row>
    <row r="709" spans="2:23" ht="15.75" customHeight="1" x14ac:dyDescent="0.25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</row>
    <row r="710" spans="2:23" ht="15.75" customHeight="1" x14ac:dyDescent="0.25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</row>
    <row r="711" spans="2:23" ht="15.75" customHeight="1" x14ac:dyDescent="0.25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</row>
    <row r="712" spans="2:23" ht="15.75" customHeight="1" x14ac:dyDescent="0.25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</row>
    <row r="713" spans="2:23" ht="15.75" customHeight="1" x14ac:dyDescent="0.25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</row>
    <row r="714" spans="2:23" ht="15.75" customHeight="1" x14ac:dyDescent="0.25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</row>
    <row r="715" spans="2:23" ht="15.75" customHeight="1" x14ac:dyDescent="0.25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</row>
    <row r="716" spans="2:23" ht="15.75" customHeight="1" x14ac:dyDescent="0.25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</row>
    <row r="717" spans="2:23" ht="15.75" customHeight="1" x14ac:dyDescent="0.25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</row>
    <row r="718" spans="2:23" ht="15.75" customHeight="1" x14ac:dyDescent="0.25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</row>
    <row r="719" spans="2:23" ht="15.75" customHeight="1" x14ac:dyDescent="0.25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</row>
    <row r="720" spans="2:23" ht="15.75" customHeight="1" x14ac:dyDescent="0.25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</row>
    <row r="721" spans="2:23" ht="15.75" customHeight="1" x14ac:dyDescent="0.25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</row>
    <row r="722" spans="2:23" ht="15.75" customHeight="1" x14ac:dyDescent="0.25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</row>
    <row r="723" spans="2:23" ht="15.75" customHeight="1" x14ac:dyDescent="0.25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</row>
    <row r="724" spans="2:23" ht="15.75" customHeight="1" x14ac:dyDescent="0.25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</row>
    <row r="725" spans="2:23" ht="15.75" customHeight="1" x14ac:dyDescent="0.25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</row>
    <row r="726" spans="2:23" ht="15.75" customHeight="1" x14ac:dyDescent="0.25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</row>
    <row r="727" spans="2:23" ht="15.75" customHeight="1" x14ac:dyDescent="0.25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</row>
    <row r="728" spans="2:23" ht="15.75" customHeight="1" x14ac:dyDescent="0.25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</row>
    <row r="729" spans="2:23" ht="15.75" customHeight="1" x14ac:dyDescent="0.25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</row>
    <row r="730" spans="2:23" ht="15.75" customHeight="1" x14ac:dyDescent="0.25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</row>
    <row r="731" spans="2:23" ht="15.75" customHeight="1" x14ac:dyDescent="0.25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</row>
    <row r="732" spans="2:23" ht="15.75" customHeight="1" x14ac:dyDescent="0.25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</row>
    <row r="733" spans="2:23" ht="15.75" customHeight="1" x14ac:dyDescent="0.25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</row>
    <row r="734" spans="2:23" ht="15.75" customHeight="1" x14ac:dyDescent="0.25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</row>
    <row r="735" spans="2:23" ht="15.75" customHeight="1" x14ac:dyDescent="0.25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</row>
    <row r="736" spans="2:23" ht="15.75" customHeight="1" x14ac:dyDescent="0.25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</row>
    <row r="737" spans="2:23" ht="15.75" customHeight="1" x14ac:dyDescent="0.25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</row>
    <row r="738" spans="2:23" ht="15.75" customHeight="1" x14ac:dyDescent="0.25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</row>
    <row r="739" spans="2:23" ht="15.75" customHeight="1" x14ac:dyDescent="0.25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</row>
    <row r="740" spans="2:23" ht="15.75" customHeight="1" x14ac:dyDescent="0.25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</row>
    <row r="741" spans="2:23" ht="15.75" customHeight="1" x14ac:dyDescent="0.25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</row>
    <row r="742" spans="2:23" ht="15.75" customHeight="1" x14ac:dyDescent="0.25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</row>
    <row r="743" spans="2:23" ht="15.75" customHeight="1" x14ac:dyDescent="0.25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</row>
    <row r="744" spans="2:23" ht="15.75" customHeight="1" x14ac:dyDescent="0.25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</row>
    <row r="745" spans="2:23" ht="15.75" customHeight="1" x14ac:dyDescent="0.25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</row>
    <row r="746" spans="2:23" ht="15.75" customHeight="1" x14ac:dyDescent="0.25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</row>
    <row r="747" spans="2:23" ht="15.75" customHeight="1" x14ac:dyDescent="0.25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</row>
    <row r="748" spans="2:23" ht="15.75" customHeight="1" x14ac:dyDescent="0.25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</row>
    <row r="749" spans="2:23" ht="15.75" customHeight="1" x14ac:dyDescent="0.25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</row>
    <row r="750" spans="2:23" ht="15.75" customHeight="1" x14ac:dyDescent="0.25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</row>
    <row r="751" spans="2:23" ht="15.75" customHeight="1" x14ac:dyDescent="0.25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</row>
    <row r="752" spans="2:23" ht="15.75" customHeight="1" x14ac:dyDescent="0.25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</row>
    <row r="753" spans="2:23" ht="15.75" customHeight="1" x14ac:dyDescent="0.25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</row>
    <row r="754" spans="2:23" ht="15.75" customHeight="1" x14ac:dyDescent="0.25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</row>
    <row r="755" spans="2:23" ht="15.75" customHeight="1" x14ac:dyDescent="0.25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</row>
    <row r="756" spans="2:23" ht="15.75" customHeight="1" x14ac:dyDescent="0.25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</row>
    <row r="757" spans="2:23" ht="15.75" customHeight="1" x14ac:dyDescent="0.25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</row>
    <row r="758" spans="2:23" ht="15.75" customHeight="1" x14ac:dyDescent="0.25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</row>
    <row r="759" spans="2:23" ht="15.75" customHeight="1" x14ac:dyDescent="0.25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</row>
    <row r="760" spans="2:23" ht="15.75" customHeight="1" x14ac:dyDescent="0.25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</row>
    <row r="761" spans="2:23" ht="15.75" customHeight="1" x14ac:dyDescent="0.25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</row>
    <row r="762" spans="2:23" ht="15.75" customHeight="1" x14ac:dyDescent="0.25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</row>
    <row r="763" spans="2:23" ht="15.75" customHeight="1" x14ac:dyDescent="0.25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</row>
    <row r="764" spans="2:23" ht="15.75" customHeight="1" x14ac:dyDescent="0.25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</row>
    <row r="765" spans="2:23" ht="15.75" customHeight="1" x14ac:dyDescent="0.25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</row>
    <row r="766" spans="2:23" ht="15.75" customHeight="1" x14ac:dyDescent="0.25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</row>
    <row r="767" spans="2:23" ht="15.75" customHeight="1" x14ac:dyDescent="0.25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</row>
    <row r="768" spans="2:23" ht="15.75" customHeight="1" x14ac:dyDescent="0.25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</row>
    <row r="769" spans="2:23" ht="15.75" customHeight="1" x14ac:dyDescent="0.25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</row>
    <row r="770" spans="2:23" ht="15.75" customHeight="1" x14ac:dyDescent="0.25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</row>
    <row r="771" spans="2:23" ht="15.75" customHeight="1" x14ac:dyDescent="0.25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</row>
    <row r="772" spans="2:23" ht="15.75" customHeight="1" x14ac:dyDescent="0.25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</row>
    <row r="773" spans="2:23" ht="15.75" customHeight="1" x14ac:dyDescent="0.25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</row>
    <row r="774" spans="2:23" ht="15.75" customHeight="1" x14ac:dyDescent="0.25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</row>
    <row r="775" spans="2:23" ht="15.75" customHeight="1" x14ac:dyDescent="0.25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</row>
    <row r="776" spans="2:23" ht="15.75" customHeight="1" x14ac:dyDescent="0.25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</row>
    <row r="777" spans="2:23" ht="15.75" customHeight="1" x14ac:dyDescent="0.25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</row>
    <row r="778" spans="2:23" ht="15.75" customHeight="1" x14ac:dyDescent="0.25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</row>
    <row r="779" spans="2:23" ht="15.75" customHeight="1" x14ac:dyDescent="0.25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</row>
    <row r="780" spans="2:23" ht="15.75" customHeight="1" x14ac:dyDescent="0.25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</row>
    <row r="781" spans="2:23" ht="15.75" customHeight="1" x14ac:dyDescent="0.25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</row>
    <row r="782" spans="2:23" ht="15.75" customHeight="1" x14ac:dyDescent="0.25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</row>
    <row r="783" spans="2:23" ht="15.75" customHeight="1" x14ac:dyDescent="0.25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</row>
    <row r="784" spans="2:23" ht="15.75" customHeight="1" x14ac:dyDescent="0.25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</row>
    <row r="785" spans="2:23" ht="15.75" customHeight="1" x14ac:dyDescent="0.25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</row>
    <row r="786" spans="2:23" ht="15.75" customHeight="1" x14ac:dyDescent="0.25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</row>
    <row r="787" spans="2:23" ht="15.75" customHeight="1" x14ac:dyDescent="0.25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</row>
    <row r="788" spans="2:23" ht="15.75" customHeight="1" x14ac:dyDescent="0.25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</row>
    <row r="789" spans="2:23" ht="15.75" customHeight="1" x14ac:dyDescent="0.25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</row>
    <row r="790" spans="2:23" ht="15.75" customHeight="1" x14ac:dyDescent="0.25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</row>
    <row r="791" spans="2:23" ht="15.75" customHeight="1" x14ac:dyDescent="0.25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</row>
    <row r="792" spans="2:23" ht="15.75" customHeight="1" x14ac:dyDescent="0.25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</row>
    <row r="793" spans="2:23" ht="15.75" customHeight="1" x14ac:dyDescent="0.25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</row>
    <row r="794" spans="2:23" ht="15.75" customHeight="1" x14ac:dyDescent="0.25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</row>
    <row r="795" spans="2:23" ht="15.75" customHeight="1" x14ac:dyDescent="0.25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</row>
    <row r="796" spans="2:23" ht="15.75" customHeight="1" x14ac:dyDescent="0.25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</row>
    <row r="797" spans="2:23" ht="15.75" customHeight="1" x14ac:dyDescent="0.25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</row>
    <row r="798" spans="2:23" ht="15.75" customHeight="1" x14ac:dyDescent="0.25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</row>
    <row r="799" spans="2:23" ht="15.75" customHeight="1" x14ac:dyDescent="0.25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</row>
    <row r="800" spans="2:23" ht="15.75" customHeight="1" x14ac:dyDescent="0.25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</row>
    <row r="801" spans="2:23" ht="15.75" customHeight="1" x14ac:dyDescent="0.25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</row>
    <row r="802" spans="2:23" ht="15.75" customHeight="1" x14ac:dyDescent="0.25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</row>
    <row r="803" spans="2:23" ht="15.75" customHeight="1" x14ac:dyDescent="0.25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</row>
    <row r="804" spans="2:23" ht="15.75" customHeight="1" x14ac:dyDescent="0.25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</row>
    <row r="805" spans="2:23" ht="15.75" customHeight="1" x14ac:dyDescent="0.25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</row>
    <row r="806" spans="2:23" ht="15.75" customHeight="1" x14ac:dyDescent="0.25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</row>
    <row r="807" spans="2:23" ht="15.75" customHeight="1" x14ac:dyDescent="0.25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</row>
    <row r="808" spans="2:23" ht="15.75" customHeight="1" x14ac:dyDescent="0.25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</row>
    <row r="809" spans="2:23" ht="15.75" customHeight="1" x14ac:dyDescent="0.25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</row>
    <row r="810" spans="2:23" ht="15.75" customHeight="1" x14ac:dyDescent="0.25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</row>
    <row r="811" spans="2:23" ht="15.75" customHeight="1" x14ac:dyDescent="0.25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</row>
    <row r="812" spans="2:23" ht="15.75" customHeight="1" x14ac:dyDescent="0.25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</row>
    <row r="813" spans="2:23" ht="15.75" customHeight="1" x14ac:dyDescent="0.25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</row>
    <row r="814" spans="2:23" ht="15.75" customHeight="1" x14ac:dyDescent="0.25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</row>
    <row r="815" spans="2:23" ht="15.75" customHeight="1" x14ac:dyDescent="0.25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</row>
    <row r="816" spans="2:23" ht="15.75" customHeight="1" x14ac:dyDescent="0.25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</row>
    <row r="817" spans="2:23" ht="15.75" customHeight="1" x14ac:dyDescent="0.25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</row>
    <row r="818" spans="2:23" ht="15.75" customHeight="1" x14ac:dyDescent="0.25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</row>
    <row r="819" spans="2:23" ht="15.75" customHeight="1" x14ac:dyDescent="0.25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</row>
    <row r="820" spans="2:23" ht="15.75" customHeight="1" x14ac:dyDescent="0.25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</row>
    <row r="821" spans="2:23" ht="15.75" customHeight="1" x14ac:dyDescent="0.25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</row>
    <row r="822" spans="2:23" ht="15.75" customHeight="1" x14ac:dyDescent="0.25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</row>
    <row r="823" spans="2:23" ht="15.75" customHeight="1" x14ac:dyDescent="0.25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</row>
    <row r="824" spans="2:23" ht="15.75" customHeight="1" x14ac:dyDescent="0.25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</row>
    <row r="825" spans="2:23" ht="15.75" customHeight="1" x14ac:dyDescent="0.25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</row>
    <row r="826" spans="2:23" ht="15.75" customHeight="1" x14ac:dyDescent="0.25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</row>
    <row r="827" spans="2:23" ht="15.75" customHeight="1" x14ac:dyDescent="0.25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</row>
    <row r="828" spans="2:23" ht="15.75" customHeight="1" x14ac:dyDescent="0.25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</row>
    <row r="829" spans="2:23" ht="15.75" customHeight="1" x14ac:dyDescent="0.25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</row>
    <row r="830" spans="2:23" ht="15.75" customHeight="1" x14ac:dyDescent="0.25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</row>
    <row r="831" spans="2:23" ht="15.75" customHeight="1" x14ac:dyDescent="0.25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</row>
    <row r="832" spans="2:23" ht="15.75" customHeight="1" x14ac:dyDescent="0.25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</row>
    <row r="833" spans="2:23" ht="15.75" customHeight="1" x14ac:dyDescent="0.25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</row>
    <row r="834" spans="2:23" ht="15.75" customHeight="1" x14ac:dyDescent="0.25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</row>
    <row r="835" spans="2:23" ht="15.75" customHeight="1" x14ac:dyDescent="0.25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</row>
    <row r="836" spans="2:23" ht="15.75" customHeight="1" x14ac:dyDescent="0.25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</row>
    <row r="837" spans="2:23" ht="15.75" customHeight="1" x14ac:dyDescent="0.25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</row>
    <row r="838" spans="2:23" ht="15.75" customHeight="1" x14ac:dyDescent="0.25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</row>
    <row r="839" spans="2:23" ht="15.75" customHeight="1" x14ac:dyDescent="0.25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</row>
    <row r="840" spans="2:23" ht="15.75" customHeight="1" x14ac:dyDescent="0.25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</row>
    <row r="841" spans="2:23" ht="15.75" customHeight="1" x14ac:dyDescent="0.25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</row>
    <row r="842" spans="2:23" ht="15.75" customHeight="1" x14ac:dyDescent="0.25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</row>
    <row r="843" spans="2:23" ht="15.75" customHeight="1" x14ac:dyDescent="0.25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</row>
    <row r="844" spans="2:23" ht="15.75" customHeight="1" x14ac:dyDescent="0.25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</row>
    <row r="845" spans="2:23" ht="15.75" customHeight="1" x14ac:dyDescent="0.25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</row>
    <row r="846" spans="2:23" ht="15.75" customHeight="1" x14ac:dyDescent="0.25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</row>
    <row r="847" spans="2:23" ht="15.75" customHeight="1" x14ac:dyDescent="0.25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</row>
    <row r="848" spans="2:23" ht="15.75" customHeight="1" x14ac:dyDescent="0.25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</row>
    <row r="849" spans="2:23" ht="15.75" customHeight="1" x14ac:dyDescent="0.25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</row>
    <row r="850" spans="2:23" ht="15.75" customHeight="1" x14ac:dyDescent="0.25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</row>
    <row r="851" spans="2:23" ht="15.75" customHeight="1" x14ac:dyDescent="0.25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</row>
    <row r="852" spans="2:23" ht="15.75" customHeight="1" x14ac:dyDescent="0.25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</row>
    <row r="853" spans="2:23" ht="15.75" customHeight="1" x14ac:dyDescent="0.25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</row>
    <row r="854" spans="2:23" ht="15.75" customHeight="1" x14ac:dyDescent="0.25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</row>
    <row r="855" spans="2:23" ht="15.75" customHeight="1" x14ac:dyDescent="0.25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</row>
    <row r="856" spans="2:23" ht="15.75" customHeight="1" x14ac:dyDescent="0.25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</row>
    <row r="857" spans="2:23" ht="15.75" customHeight="1" x14ac:dyDescent="0.25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</row>
    <row r="858" spans="2:23" ht="15.75" customHeight="1" x14ac:dyDescent="0.25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</row>
    <row r="859" spans="2:23" ht="15.75" customHeight="1" x14ac:dyDescent="0.25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</row>
    <row r="860" spans="2:23" ht="15.75" customHeight="1" x14ac:dyDescent="0.25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</row>
    <row r="861" spans="2:23" ht="15.75" customHeight="1" x14ac:dyDescent="0.25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</row>
    <row r="862" spans="2:23" ht="15.75" customHeight="1" x14ac:dyDescent="0.25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</row>
    <row r="863" spans="2:23" ht="15.75" customHeight="1" x14ac:dyDescent="0.25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</row>
    <row r="864" spans="2:23" ht="15.75" customHeight="1" x14ac:dyDescent="0.25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</row>
    <row r="865" spans="2:23" ht="15.75" customHeight="1" x14ac:dyDescent="0.25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</row>
    <row r="866" spans="2:23" ht="15.75" customHeight="1" x14ac:dyDescent="0.25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</row>
    <row r="867" spans="2:23" ht="15.75" customHeight="1" x14ac:dyDescent="0.25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</row>
    <row r="868" spans="2:23" ht="15.75" customHeight="1" x14ac:dyDescent="0.25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</row>
    <row r="869" spans="2:23" ht="15.75" customHeight="1" x14ac:dyDescent="0.25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</row>
    <row r="870" spans="2:23" ht="15.75" customHeight="1" x14ac:dyDescent="0.25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</row>
    <row r="871" spans="2:23" ht="15.75" customHeight="1" x14ac:dyDescent="0.25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</row>
    <row r="872" spans="2:23" ht="15.75" customHeight="1" x14ac:dyDescent="0.25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</row>
    <row r="873" spans="2:23" ht="15.75" customHeight="1" x14ac:dyDescent="0.25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</row>
    <row r="874" spans="2:23" ht="15.75" customHeight="1" x14ac:dyDescent="0.25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</row>
    <row r="875" spans="2:23" ht="15.75" customHeight="1" x14ac:dyDescent="0.25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</row>
    <row r="876" spans="2:23" ht="15.75" customHeight="1" x14ac:dyDescent="0.25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</row>
    <row r="877" spans="2:23" ht="15.75" customHeight="1" x14ac:dyDescent="0.25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</row>
    <row r="878" spans="2:23" ht="15.75" customHeight="1" x14ac:dyDescent="0.25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</row>
    <row r="879" spans="2:23" ht="15.75" customHeight="1" x14ac:dyDescent="0.25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</row>
    <row r="880" spans="2:23" ht="15.75" customHeight="1" x14ac:dyDescent="0.25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</row>
    <row r="881" spans="2:23" ht="15.75" customHeight="1" x14ac:dyDescent="0.25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</row>
    <row r="882" spans="2:23" ht="15.75" customHeight="1" x14ac:dyDescent="0.25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</row>
    <row r="883" spans="2:23" ht="15.75" customHeight="1" x14ac:dyDescent="0.25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</row>
    <row r="884" spans="2:23" ht="15.75" customHeight="1" x14ac:dyDescent="0.25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</row>
    <row r="885" spans="2:23" ht="15.75" customHeight="1" x14ac:dyDescent="0.25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</row>
    <row r="886" spans="2:23" ht="15.75" customHeight="1" x14ac:dyDescent="0.25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</row>
    <row r="887" spans="2:23" ht="15.75" customHeight="1" x14ac:dyDescent="0.25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</row>
    <row r="888" spans="2:23" ht="15.75" customHeight="1" x14ac:dyDescent="0.25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</row>
    <row r="889" spans="2:23" ht="15.75" customHeight="1" x14ac:dyDescent="0.25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</row>
    <row r="890" spans="2:23" ht="15.75" customHeight="1" x14ac:dyDescent="0.25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</row>
    <row r="891" spans="2:23" ht="15.75" customHeight="1" x14ac:dyDescent="0.25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</row>
    <row r="892" spans="2:23" ht="15.75" customHeight="1" x14ac:dyDescent="0.25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</row>
    <row r="893" spans="2:23" ht="15.75" customHeight="1" x14ac:dyDescent="0.25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</row>
    <row r="894" spans="2:23" ht="15.75" customHeight="1" x14ac:dyDescent="0.25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</row>
    <row r="895" spans="2:23" ht="15.75" customHeight="1" x14ac:dyDescent="0.25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</row>
    <row r="896" spans="2:23" ht="15.75" customHeight="1" x14ac:dyDescent="0.25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</row>
    <row r="897" spans="2:23" ht="15.75" customHeight="1" x14ac:dyDescent="0.25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</row>
    <row r="898" spans="2:23" ht="15.75" customHeight="1" x14ac:dyDescent="0.25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</row>
    <row r="899" spans="2:23" ht="15.75" customHeight="1" x14ac:dyDescent="0.25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</row>
    <row r="900" spans="2:23" ht="15.75" customHeight="1" x14ac:dyDescent="0.25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</row>
    <row r="901" spans="2:23" ht="15.75" customHeight="1" x14ac:dyDescent="0.25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</row>
    <row r="902" spans="2:23" ht="15.75" customHeight="1" x14ac:dyDescent="0.25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</row>
    <row r="903" spans="2:23" ht="15.75" customHeight="1" x14ac:dyDescent="0.25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</row>
    <row r="904" spans="2:23" ht="15.75" customHeight="1" x14ac:dyDescent="0.25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</row>
    <row r="905" spans="2:23" ht="15.75" customHeight="1" x14ac:dyDescent="0.25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</row>
    <row r="906" spans="2:23" ht="15.75" customHeight="1" x14ac:dyDescent="0.25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</row>
    <row r="907" spans="2:23" ht="15.75" customHeight="1" x14ac:dyDescent="0.25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</row>
    <row r="908" spans="2:23" ht="15.75" customHeight="1" x14ac:dyDescent="0.25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</row>
    <row r="909" spans="2:23" ht="15.75" customHeight="1" x14ac:dyDescent="0.25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</row>
    <row r="910" spans="2:23" ht="15.75" customHeight="1" x14ac:dyDescent="0.25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</row>
    <row r="911" spans="2:23" ht="15.75" customHeight="1" x14ac:dyDescent="0.25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</row>
    <row r="912" spans="2:23" ht="15.75" customHeight="1" x14ac:dyDescent="0.25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</row>
    <row r="913" spans="2:23" ht="15.75" customHeight="1" x14ac:dyDescent="0.25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</row>
    <row r="914" spans="2:23" ht="15.75" customHeight="1" x14ac:dyDescent="0.25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</row>
    <row r="915" spans="2:23" ht="15.75" customHeight="1" x14ac:dyDescent="0.25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</row>
    <row r="916" spans="2:23" ht="15.75" customHeight="1" x14ac:dyDescent="0.25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</row>
    <row r="917" spans="2:23" ht="15.75" customHeight="1" x14ac:dyDescent="0.25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</row>
    <row r="918" spans="2:23" ht="15.75" customHeight="1" x14ac:dyDescent="0.25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</row>
    <row r="919" spans="2:23" ht="15.75" customHeight="1" x14ac:dyDescent="0.25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</row>
    <row r="920" spans="2:23" ht="15.75" customHeight="1" x14ac:dyDescent="0.25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</row>
    <row r="921" spans="2:23" ht="15.75" customHeight="1" x14ac:dyDescent="0.25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</row>
    <row r="922" spans="2:23" ht="15.75" customHeight="1" x14ac:dyDescent="0.25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</row>
    <row r="923" spans="2:23" ht="15.75" customHeight="1" x14ac:dyDescent="0.25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</row>
    <row r="924" spans="2:23" ht="15.75" customHeight="1" x14ac:dyDescent="0.25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</row>
    <row r="925" spans="2:23" ht="15.75" customHeight="1" x14ac:dyDescent="0.25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</row>
    <row r="926" spans="2:23" ht="15.75" customHeight="1" x14ac:dyDescent="0.25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</row>
    <row r="927" spans="2:23" ht="15.75" customHeight="1" x14ac:dyDescent="0.25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</row>
    <row r="928" spans="2:23" ht="15.75" customHeight="1" x14ac:dyDescent="0.25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</row>
    <row r="929" spans="2:23" ht="15.75" customHeight="1" x14ac:dyDescent="0.25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</row>
    <row r="930" spans="2:23" ht="15.75" customHeight="1" x14ac:dyDescent="0.25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</row>
    <row r="931" spans="2:23" ht="15.75" customHeight="1" x14ac:dyDescent="0.25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</row>
    <row r="932" spans="2:23" ht="15.75" customHeight="1" x14ac:dyDescent="0.25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</row>
    <row r="933" spans="2:23" ht="15.75" customHeight="1" x14ac:dyDescent="0.25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</row>
    <row r="934" spans="2:23" ht="15.75" customHeight="1" x14ac:dyDescent="0.25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</row>
    <row r="935" spans="2:23" ht="15.75" customHeight="1" x14ac:dyDescent="0.25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</row>
    <row r="936" spans="2:23" ht="15.75" customHeight="1" x14ac:dyDescent="0.25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</row>
    <row r="937" spans="2:23" ht="15.75" customHeight="1" x14ac:dyDescent="0.25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</row>
    <row r="938" spans="2:23" ht="15.75" customHeight="1" x14ac:dyDescent="0.25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</row>
    <row r="939" spans="2:23" ht="15.75" customHeight="1" x14ac:dyDescent="0.25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</row>
    <row r="940" spans="2:23" ht="15.75" customHeight="1" x14ac:dyDescent="0.25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</row>
    <row r="941" spans="2:23" ht="15.75" customHeight="1" x14ac:dyDescent="0.25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</row>
    <row r="942" spans="2:23" ht="15.75" customHeight="1" x14ac:dyDescent="0.25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</row>
    <row r="943" spans="2:23" ht="15.75" customHeight="1" x14ac:dyDescent="0.25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</row>
    <row r="944" spans="2:23" ht="15.75" customHeight="1" x14ac:dyDescent="0.25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</row>
    <row r="945" spans="2:23" ht="15.75" customHeight="1" x14ac:dyDescent="0.25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</row>
    <row r="946" spans="2:23" ht="15.75" customHeight="1" x14ac:dyDescent="0.25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</row>
    <row r="947" spans="2:23" ht="15.75" customHeight="1" x14ac:dyDescent="0.25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</row>
    <row r="948" spans="2:23" ht="15.75" customHeight="1" x14ac:dyDescent="0.25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</row>
    <row r="949" spans="2:23" ht="15.75" customHeight="1" x14ac:dyDescent="0.25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</row>
    <row r="950" spans="2:23" ht="15.75" customHeight="1" x14ac:dyDescent="0.25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</row>
    <row r="951" spans="2:23" ht="15.75" customHeight="1" x14ac:dyDescent="0.25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</row>
    <row r="952" spans="2:23" ht="15.75" customHeight="1" x14ac:dyDescent="0.25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</row>
    <row r="953" spans="2:23" ht="15.75" customHeight="1" x14ac:dyDescent="0.25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</row>
    <row r="954" spans="2:23" ht="15.75" customHeight="1" x14ac:dyDescent="0.25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</row>
    <row r="955" spans="2:23" ht="15.75" customHeight="1" x14ac:dyDescent="0.25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</row>
    <row r="956" spans="2:23" ht="15.75" customHeight="1" x14ac:dyDescent="0.25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</row>
    <row r="957" spans="2:23" ht="15.75" customHeight="1" x14ac:dyDescent="0.25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</row>
    <row r="958" spans="2:23" ht="15.75" customHeight="1" x14ac:dyDescent="0.25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</row>
    <row r="959" spans="2:23" ht="15.75" customHeight="1" x14ac:dyDescent="0.25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</row>
    <row r="960" spans="2:23" ht="15.75" customHeight="1" x14ac:dyDescent="0.25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</row>
    <row r="961" spans="2:23" ht="15.75" customHeight="1" x14ac:dyDescent="0.25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</row>
    <row r="962" spans="2:23" ht="15.75" customHeight="1" x14ac:dyDescent="0.25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</row>
    <row r="963" spans="2:23" ht="15.75" customHeight="1" x14ac:dyDescent="0.25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</row>
    <row r="964" spans="2:23" ht="15.75" customHeight="1" x14ac:dyDescent="0.25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</row>
    <row r="965" spans="2:23" ht="15.75" customHeight="1" x14ac:dyDescent="0.25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</row>
    <row r="966" spans="2:23" ht="15.75" customHeight="1" x14ac:dyDescent="0.25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</row>
    <row r="967" spans="2:23" ht="15.75" customHeight="1" x14ac:dyDescent="0.25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</row>
    <row r="968" spans="2:23" ht="15.75" customHeight="1" x14ac:dyDescent="0.25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</row>
    <row r="969" spans="2:23" ht="15.75" customHeight="1" x14ac:dyDescent="0.25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</row>
    <row r="970" spans="2:23" ht="15.75" customHeight="1" x14ac:dyDescent="0.25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</row>
    <row r="971" spans="2:23" ht="15.75" customHeight="1" x14ac:dyDescent="0.25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</row>
    <row r="972" spans="2:23" ht="15.75" customHeight="1" x14ac:dyDescent="0.25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</row>
    <row r="973" spans="2:23" ht="15.75" customHeight="1" x14ac:dyDescent="0.25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</row>
    <row r="974" spans="2:23" ht="15.75" customHeight="1" x14ac:dyDescent="0.25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</row>
    <row r="975" spans="2:23" ht="15.75" customHeight="1" x14ac:dyDescent="0.25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</row>
    <row r="976" spans="2:23" ht="15.75" customHeight="1" x14ac:dyDescent="0.25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</row>
    <row r="977" spans="2:23" ht="15.75" customHeight="1" x14ac:dyDescent="0.25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</row>
    <row r="978" spans="2:23" ht="15.75" customHeight="1" x14ac:dyDescent="0.25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</row>
    <row r="979" spans="2:23" ht="15.75" customHeight="1" x14ac:dyDescent="0.25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</row>
    <row r="980" spans="2:23" ht="15.75" customHeight="1" x14ac:dyDescent="0.25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</row>
    <row r="981" spans="2:23" ht="15.75" customHeight="1" x14ac:dyDescent="0.25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</row>
    <row r="982" spans="2:23" ht="15.75" customHeight="1" x14ac:dyDescent="0.25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</row>
    <row r="983" spans="2:23" ht="15.75" customHeight="1" x14ac:dyDescent="0.25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</row>
    <row r="984" spans="2:23" ht="15.75" customHeight="1" x14ac:dyDescent="0.25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</row>
    <row r="985" spans="2:23" ht="15.75" customHeight="1" x14ac:dyDescent="0.25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</row>
    <row r="986" spans="2:23" ht="15.75" customHeight="1" x14ac:dyDescent="0.25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</row>
    <row r="987" spans="2:23" ht="15.75" customHeight="1" x14ac:dyDescent="0.25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</row>
    <row r="988" spans="2:23" ht="15.75" customHeight="1" x14ac:dyDescent="0.25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</row>
    <row r="989" spans="2:23" ht="15.75" customHeight="1" x14ac:dyDescent="0.25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</row>
    <row r="990" spans="2:23" ht="15.75" customHeight="1" x14ac:dyDescent="0.25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</row>
    <row r="991" spans="2:23" ht="15.75" customHeight="1" x14ac:dyDescent="0.25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</row>
    <row r="992" spans="2:23" ht="15.75" customHeight="1" x14ac:dyDescent="0.25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</row>
    <row r="993" spans="2:23" ht="15.75" customHeight="1" x14ac:dyDescent="0.25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</row>
    <row r="994" spans="2:23" ht="15.75" customHeight="1" x14ac:dyDescent="0.25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</row>
    <row r="995" spans="2:23" ht="15.75" customHeight="1" x14ac:dyDescent="0.25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</row>
    <row r="996" spans="2:23" ht="15.75" customHeight="1" x14ac:dyDescent="0.25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</row>
    <row r="997" spans="2:23" ht="15.75" customHeight="1" x14ac:dyDescent="0.25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</row>
    <row r="998" spans="2:23" ht="15.75" customHeight="1" x14ac:dyDescent="0.25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</row>
    <row r="999" spans="2:23" ht="15.75" customHeight="1" x14ac:dyDescent="0.25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</row>
    <row r="1000" spans="2:23" ht="15.75" customHeight="1" x14ac:dyDescent="0.25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</row>
  </sheetData>
  <mergeCells count="7">
    <mergeCell ref="V4:W4"/>
    <mergeCell ref="A352:C352"/>
    <mergeCell ref="D4:G4"/>
    <mergeCell ref="H4:K4"/>
    <mergeCell ref="L4:O4"/>
    <mergeCell ref="P4:S4"/>
    <mergeCell ref="T4:U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 Dipres</vt:lpstr>
      <vt:lpstr>Detalle x Sector</vt:lpstr>
      <vt:lpstr>Detalle x comuna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2022-11-10T19:36:49Z</dcterms:modified>
</cp:coreProperties>
</file>